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5300" windowHeight="6630" activeTab="4"/>
  </bookViews>
  <sheets>
    <sheet name="Stammdaten" sheetId="1" r:id="rId1"/>
    <sheet name="Stufe I" sheetId="2" r:id="rId2"/>
    <sheet name="Stufe II" sheetId="3" r:id="rId3"/>
    <sheet name="Stufe III" sheetId="4" r:id="rId4"/>
    <sheet name="Stufe IV und V" sheetId="5" r:id="rId5"/>
  </sheets>
  <definedNames>
    <definedName name="_xlnm._FilterDatabase" localSheetId="1" hidden="1">'Stufe I'!$B$5:$O$37</definedName>
    <definedName name="_xlnm._FilterDatabase" localSheetId="2" hidden="1">'Stufe II'!$B$5:$O$23</definedName>
    <definedName name="_xlnm._FilterDatabase" localSheetId="3" hidden="1">'Stufe III'!$A$5:$O$11</definedName>
    <definedName name="_xlnm._FilterDatabase" localSheetId="4" hidden="1">'Stufe IV und V'!$A$6:$O$25</definedName>
    <definedName name="aktuelles_Jahr">Stammdaten!$E$2</definedName>
    <definedName name="_xlnm.Print_Area" localSheetId="1">'Stufe I'!$1:$37</definedName>
    <definedName name="_xlnm.Print_Area" localSheetId="2">'Stufe II'!$1:$23</definedName>
    <definedName name="_xlnm.Print_Area" localSheetId="3">'Stufe III'!$1:$12</definedName>
    <definedName name="_xlnm.Print_Area" localSheetId="4">'Stufe IV und V'!$A$1:$O$27</definedName>
    <definedName name="Höchstalter_I">Stammdaten!$B$6</definedName>
    <definedName name="Höchstalter_II">Stammdaten!$B$7</definedName>
    <definedName name="Höchstalter_III">Stammdaten!$B$8</definedName>
    <definedName name="Höchstalter_IV">Stammdaten!$B$9</definedName>
    <definedName name="Höchstalter_V">Stammdaten!$B$10</definedName>
    <definedName name="Mindestalter_I">Stammdaten!$C$6</definedName>
    <definedName name="Mindestalter_II">Stammdaten!$C$7</definedName>
    <definedName name="Mindestalter_III">Stammdaten!$C$8</definedName>
    <definedName name="Mindestalter_IV">Stammdaten!$C$9</definedName>
    <definedName name="Mindestalter_V">Stammdaten!$C$10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8" i="4" l="1"/>
  <c r="L10" i="4" l="1"/>
  <c r="I2" i="2" l="1"/>
  <c r="L16" i="2" l="1"/>
  <c r="L17" i="2"/>
  <c r="L23" i="5"/>
  <c r="L12" i="3"/>
  <c r="L13" i="3"/>
  <c r="L6" i="3"/>
  <c r="L8" i="3"/>
  <c r="L7" i="3"/>
  <c r="L37" i="2" l="1"/>
  <c r="L34" i="2"/>
  <c r="L20" i="2"/>
  <c r="L21" i="2"/>
  <c r="L6" i="2"/>
  <c r="L7" i="2"/>
  <c r="L9" i="2"/>
  <c r="L11" i="2"/>
  <c r="L15" i="2"/>
  <c r="L22" i="2"/>
  <c r="L7" i="4" l="1"/>
  <c r="L12" i="4"/>
  <c r="L15" i="4"/>
  <c r="L14" i="4"/>
  <c r="L11" i="3"/>
  <c r="L15" i="3"/>
  <c r="L17" i="3"/>
  <c r="L18" i="3"/>
  <c r="L20" i="3"/>
  <c r="L19" i="3"/>
  <c r="L21" i="3"/>
  <c r="L23" i="3"/>
  <c r="L10" i="3"/>
  <c r="L19" i="2"/>
  <c r="L24" i="2"/>
  <c r="L27" i="2"/>
  <c r="L26" i="2"/>
  <c r="L28" i="2"/>
  <c r="L30" i="2"/>
  <c r="L31" i="2"/>
  <c r="L33" i="2"/>
  <c r="L32" i="2"/>
  <c r="L35" i="2"/>
  <c r="L36" i="2"/>
  <c r="L19" i="5" l="1"/>
  <c r="L18" i="5"/>
  <c r="L11" i="5"/>
  <c r="L15" i="5"/>
  <c r="L21" i="5"/>
  <c r="L13" i="5"/>
  <c r="L17" i="5"/>
  <c r="L20" i="5"/>
  <c r="L9" i="5"/>
  <c r="L7" i="5"/>
  <c r="L13" i="2"/>
  <c r="E2" i="5" l="1"/>
  <c r="E2" i="4"/>
  <c r="E2" i="3"/>
  <c r="E2" i="2"/>
  <c r="B6" i="1"/>
  <c r="B7" i="1"/>
  <c r="C7" i="1"/>
  <c r="B8" i="1"/>
  <c r="C8" i="1"/>
  <c r="B9" i="1"/>
  <c r="C9" i="1"/>
  <c r="C10" i="1"/>
</calcChain>
</file>

<file path=xl/comments1.xml><?xml version="1.0" encoding="utf-8"?>
<comments xmlns="http://schemas.openxmlformats.org/spreadsheetml/2006/main">
  <authors>
    <author>Infraware Corporation</author>
  </authors>
  <commentList>
    <comment ref="H5" authorId="0">
      <text>
        <r>
          <rPr>
            <b/>
            <sz val="9"/>
            <rFont val="Tahoma"/>
            <family val="2"/>
          </rPr>
          <t>ww:</t>
        </r>
        <r>
          <rPr>
            <sz val="9"/>
            <rFont val="Tahoma"/>
            <family val="2"/>
          </rPr>
          <t xml:space="preserve">
25 m Transport von 2 Gymnastikbällen; Start erfolgt aus dem Wasser</t>
        </r>
      </text>
    </comment>
    <comment ref="I5" authorId="0">
      <text>
        <r>
          <rPr>
            <b/>
            <sz val="9"/>
            <rFont val="Tahoma"/>
            <family val="2"/>
          </rPr>
          <t>ww:</t>
        </r>
        <r>
          <rPr>
            <sz val="9"/>
            <rFont val="Tahoma"/>
            <family val="2"/>
          </rPr>
          <t xml:space="preserve">
25 m Schwimmen in beliebiger Schwimmart, wobei 2 Markierungen, die
sich bei 10 m und 15 m befinden, durchtaucht werden müssen.
Start erfolgt aus dem Wasser</t>
        </r>
      </text>
    </comment>
    <comment ref="J5" authorId="0">
      <text>
        <r>
          <rPr>
            <b/>
            <sz val="9"/>
            <rFont val="Tahoma"/>
            <family val="2"/>
          </rPr>
          <t>ww:</t>
        </r>
        <r>
          <rPr>
            <sz val="9"/>
            <rFont val="Tahoma"/>
            <family val="2"/>
          </rPr>
          <t xml:space="preserve">
25 m Schwimmen in Rückenlage mit Grätschschwung, wobei ein
Tauchring mit beiden Händen festgehalten werden muß.
Start erfolgt aus dem Wassser.</t>
        </r>
      </text>
    </comment>
  </commentList>
</comments>
</file>

<file path=xl/comments2.xml><?xml version="1.0" encoding="utf-8"?>
<comments xmlns="http://schemas.openxmlformats.org/spreadsheetml/2006/main">
  <authors>
    <author>Infraware Corporation</author>
  </authors>
  <commentList>
    <comment ref="H5" authorId="0">
      <text>
        <r>
          <rPr>
            <b/>
            <sz val="9"/>
            <rFont val="Tahoma"/>
            <family val="2"/>
          </rPr>
          <t>ww:</t>
        </r>
        <r>
          <rPr>
            <sz val="9"/>
            <rFont val="Tahoma"/>
            <family val="2"/>
          </rPr>
          <t xml:space="preserve">
50 m Flossenschwimmen; davon 25 m in Bauchlage (wobei die Hände
sichtbar auf dem Rücken liegen) und 25 m in Rückenlage
(wobei die Hände auf der Brust verschränkt sind)
Start erfolgt aus dem Wasser</t>
        </r>
      </text>
    </comment>
    <comment ref="I5" authorId="0">
      <text>
        <r>
          <rPr>
            <b/>
            <sz val="9"/>
            <rFont val="Tahoma"/>
            <family val="2"/>
          </rPr>
          <t>ww:</t>
        </r>
        <r>
          <rPr>
            <sz val="9"/>
            <rFont val="Tahoma"/>
            <family val="2"/>
          </rPr>
          <t xml:space="preserve">
50 m Balltransport
Der Ball wird zwischen den Armen transportiert, ohne daß er dabei
festgehalten wird. Die ersten 25 m werden in Kraul-, die zweiten 25 m in
Brustlage geschwommen. Start mit Startsprung.</t>
        </r>
      </text>
    </comment>
    <comment ref="J5" authorId="0">
      <text>
        <r>
          <rPr>
            <b/>
            <sz val="9"/>
            <rFont val="Tahoma"/>
            <family val="2"/>
          </rPr>
          <t>ww:</t>
        </r>
        <r>
          <rPr>
            <sz val="9"/>
            <rFont val="Tahoma"/>
            <family val="2"/>
          </rPr>
          <t xml:space="preserve">
50 m Tauchringstaffel
Im Flachwasserbereich verteilt liegen 4 Tauchringe. Anschwimmen in
beliebiger Schwimmart, abtauchen und heraufholen aller Ringe, fortsetzen
der restlichen Bahn + 25 m in beliebiger Schwimmart. Ringe werden bei
25 m abgelegt.</t>
        </r>
      </text>
    </comment>
  </commentList>
</comments>
</file>

<file path=xl/comments3.xml><?xml version="1.0" encoding="utf-8"?>
<comments xmlns="http://schemas.openxmlformats.org/spreadsheetml/2006/main">
  <authors>
    <author>Infraware Corporation</author>
  </authors>
  <commentList>
    <comment ref="H5" authorId="0">
      <text>
        <r>
          <rPr>
            <b/>
            <sz val="9"/>
            <rFont val="Tahoma"/>
            <family val="2"/>
          </rPr>
          <t>ww:</t>
        </r>
        <r>
          <rPr>
            <sz val="9"/>
            <rFont val="Tahoma"/>
            <family val="2"/>
          </rPr>
          <t xml:space="preserve">
50 m Flossenschwimmen, 25 m Kraul + 25 m Rückenlage</t>
        </r>
      </text>
    </comment>
    <comment ref="I5" authorId="0">
      <text>
        <r>
          <rPr>
            <b/>
            <sz val="9"/>
            <rFont val="Tahoma"/>
            <family val="2"/>
          </rPr>
          <t>ww:</t>
        </r>
        <r>
          <rPr>
            <sz val="9"/>
            <rFont val="Tahoma"/>
            <family val="2"/>
          </rPr>
          <t xml:space="preserve">
50m Kleiderschwimmen mit T-Shirt ohne Entkleiden
25m Kraul/25m Brust
( Shirt muss Badebekleidung überdecken).</t>
        </r>
      </text>
    </comment>
    <comment ref="J5" authorId="0">
      <text>
        <r>
          <rPr>
            <b/>
            <sz val="9"/>
            <rFont val="Tahoma"/>
            <family val="2"/>
          </rPr>
          <t>ww:</t>
        </r>
        <r>
          <rPr>
            <sz val="9"/>
            <rFont val="Tahoma"/>
            <family val="2"/>
          </rPr>
          <t xml:space="preserve">
50 m Tauchringstaffel
Im Flachwasserbereich verteilt liegen 6 Tauchringe. Anschwimmen in
beliebiger Schwimmart, abtauchen und heraufholen aller Ringe, fortsetzen
der restlichen Bahn + 25 m in beliebiger Schwimmart. Ringe werden bei 25
m abgelegt.</t>
        </r>
      </text>
    </comment>
    <comment ref="K5" authorId="0">
      <text>
        <r>
          <rPr>
            <b/>
            <sz val="9"/>
            <rFont val="Tahoma"/>
            <family val="2"/>
          </rPr>
          <t>ww:</t>
        </r>
        <r>
          <rPr>
            <sz val="9"/>
            <rFont val="Tahoma"/>
            <family val="2"/>
          </rPr>
          <t xml:space="preserve">
Rettungsübung
5 kg Ring liegt bei 25 m am Beckengrund
25 m Anschwimmen in Brustlage, Aufnehmen des Ringes, Rücktransport in
Rückenlage, Ring wird mit beiden Händen vor dem Körper gehalten.</t>
        </r>
      </text>
    </comment>
  </commentList>
</comments>
</file>

<file path=xl/comments4.xml><?xml version="1.0" encoding="utf-8"?>
<comments xmlns="http://schemas.openxmlformats.org/spreadsheetml/2006/main">
  <authors>
    <author>Infraware Corporation</author>
  </authors>
  <commentList>
    <comment ref="H5" authorId="0">
      <text>
        <r>
          <rPr>
            <b/>
            <sz val="9"/>
            <rFont val="Tahoma"/>
            <family val="2"/>
          </rPr>
          <t>ww:</t>
        </r>
        <r>
          <rPr>
            <sz val="9"/>
            <rFont val="Tahoma"/>
            <family val="2"/>
          </rPr>
          <t xml:space="preserve">
50 m Flossenschwimmen, 25 m Kraul + 25 m Rückenlage</t>
        </r>
      </text>
    </comment>
    <comment ref="I5" authorId="0">
      <text>
        <r>
          <rPr>
            <b/>
            <sz val="9"/>
            <rFont val="Tahoma"/>
            <family val="2"/>
          </rPr>
          <t>ww:</t>
        </r>
        <r>
          <rPr>
            <sz val="9"/>
            <rFont val="Tahoma"/>
            <family val="2"/>
          </rPr>
          <t xml:space="preserve">
Kleiderschwimmen
50 m Kleiderschwimmen mit anschließendem Entkleiden
25m Kraul/ 25m Brust
Die Zeit wird genommen, wenn das 2. Kleidungsstück
vollständig am Beckenrand liegt.</t>
        </r>
      </text>
    </comment>
    <comment ref="J5" authorId="0">
      <text>
        <r>
          <rPr>
            <b/>
            <sz val="9"/>
            <rFont val="Tahoma"/>
            <family val="2"/>
          </rPr>
          <t>ww:</t>
        </r>
        <r>
          <rPr>
            <sz val="9"/>
            <rFont val="Tahoma"/>
            <family val="2"/>
          </rPr>
          <t xml:space="preserve">
Tauchen; 25 m Tauchen mit hoher Wende; 25 m Freistil</t>
        </r>
      </text>
    </comment>
    <comment ref="K5" authorId="0">
      <text>
        <r>
          <rPr>
            <b/>
            <sz val="9"/>
            <rFont val="Tahoma"/>
            <family val="2"/>
          </rPr>
          <t>ww:</t>
        </r>
        <r>
          <rPr>
            <sz val="9"/>
            <rFont val="Tahoma"/>
            <family val="2"/>
          </rPr>
          <t xml:space="preserve">
Rettungsübung
Gefüllte Rettungspuppe liegt bei 25 m am Beckengrund;
25 m Anschwimmen in Brustlage; Aufnehmen und
Zurückschleppen der Puppe im Achselgriff.</t>
        </r>
      </text>
    </comment>
  </commentList>
</comments>
</file>

<file path=xl/sharedStrings.xml><?xml version="1.0" encoding="utf-8"?>
<sst xmlns="http://schemas.openxmlformats.org/spreadsheetml/2006/main" count="348" uniqueCount="134">
  <si>
    <t xml:space="preserve">Einteilung der Altersstufen im Jahr: </t>
  </si>
  <si>
    <t>Stufe</t>
  </si>
  <si>
    <t>Höchstalter</t>
  </si>
  <si>
    <t>Mindestalter</t>
  </si>
  <si>
    <t>I</t>
  </si>
  <si>
    <t>II</t>
  </si>
  <si>
    <t>III</t>
  </si>
  <si>
    <t>IV</t>
  </si>
  <si>
    <t>V</t>
  </si>
  <si>
    <t>Wettkampfregeln</t>
  </si>
  <si>
    <t>Rennen</t>
  </si>
  <si>
    <t>m/w</t>
  </si>
  <si>
    <t>Name</t>
  </si>
  <si>
    <t>Vorname</t>
  </si>
  <si>
    <t>Jahrgang</t>
  </si>
  <si>
    <t>Leer</t>
  </si>
  <si>
    <t>Bälle</t>
  </si>
  <si>
    <t>Tauchen</t>
  </si>
  <si>
    <t>Rücken</t>
  </si>
  <si>
    <t>Gesamtzeit</t>
  </si>
  <si>
    <t>Platzierung</t>
  </si>
  <si>
    <t>Bemerkung</t>
  </si>
  <si>
    <t>Flossen</t>
  </si>
  <si>
    <t>Ball</t>
  </si>
  <si>
    <t>Tauchring</t>
  </si>
  <si>
    <t>Kleider</t>
  </si>
  <si>
    <t>Rettung</t>
  </si>
  <si>
    <t>m</t>
  </si>
  <si>
    <t>w</t>
  </si>
  <si>
    <t>Schwarz</t>
  </si>
  <si>
    <t>Hannah</t>
  </si>
  <si>
    <t>Vereinsmeisterschaft</t>
  </si>
  <si>
    <t>Wasserwacht Wülfershausen</t>
  </si>
  <si>
    <t>Büttner</t>
  </si>
  <si>
    <t>Menninger</t>
  </si>
  <si>
    <t>Magdalena</t>
  </si>
  <si>
    <t>Moos</t>
  </si>
  <si>
    <t>Marie</t>
  </si>
  <si>
    <t>Bach</t>
  </si>
  <si>
    <t>Jannis</t>
  </si>
  <si>
    <t>Pascal</t>
  </si>
  <si>
    <t>Braunius</t>
  </si>
  <si>
    <t>Joshua</t>
  </si>
  <si>
    <t>Pfister</t>
  </si>
  <si>
    <t>Markus</t>
  </si>
  <si>
    <t>Pia</t>
  </si>
  <si>
    <t>Nöth</t>
  </si>
  <si>
    <t>Pflaugner</t>
  </si>
  <si>
    <t>Cedric</t>
  </si>
  <si>
    <t>Reichert</t>
  </si>
  <si>
    <t>Felix</t>
  </si>
  <si>
    <t>Schulz</t>
  </si>
  <si>
    <t>Rico</t>
  </si>
  <si>
    <t>Ziegler</t>
  </si>
  <si>
    <t>Noah</t>
  </si>
  <si>
    <t>Fischer</t>
  </si>
  <si>
    <t>Julia</t>
  </si>
  <si>
    <t>Conny</t>
  </si>
  <si>
    <t>Wirsing</t>
  </si>
  <si>
    <t>Arbes</t>
  </si>
  <si>
    <t>Heger</t>
  </si>
  <si>
    <t>Christine</t>
  </si>
  <si>
    <t>Bergmann</t>
  </si>
  <si>
    <t>Stefan</t>
  </si>
  <si>
    <t>Rüdiger</t>
  </si>
  <si>
    <t>Christine/Jannik</t>
  </si>
  <si>
    <t>Nico</t>
  </si>
  <si>
    <t>Andreas</t>
  </si>
  <si>
    <t>Florian</t>
  </si>
  <si>
    <t xml:space="preserve">Büchs </t>
  </si>
  <si>
    <t>Saloma</t>
  </si>
  <si>
    <t>Wehner</t>
  </si>
  <si>
    <t>Annika</t>
  </si>
  <si>
    <t>Lennard</t>
  </si>
  <si>
    <t>Rüdi</t>
  </si>
  <si>
    <t>Laubender</t>
  </si>
  <si>
    <t>Roberta</t>
  </si>
  <si>
    <t>Müller</t>
  </si>
  <si>
    <t>Anika</t>
  </si>
  <si>
    <t>Hey</t>
  </si>
  <si>
    <t>Sophia</t>
  </si>
  <si>
    <t>Fuchs</t>
  </si>
  <si>
    <t>Maximilian</t>
  </si>
  <si>
    <t>Buhlheller</t>
  </si>
  <si>
    <t>Selina</t>
  </si>
  <si>
    <t>Laura</t>
  </si>
  <si>
    <t>Pfriem</t>
  </si>
  <si>
    <t>Fabian</t>
  </si>
  <si>
    <t>Nils</t>
  </si>
  <si>
    <t>Baltzer</t>
  </si>
  <si>
    <t>Karlotta</t>
  </si>
  <si>
    <t>Jonas</t>
  </si>
  <si>
    <t>Jannik</t>
  </si>
  <si>
    <t>Daniel</t>
  </si>
  <si>
    <t>Bender</t>
  </si>
  <si>
    <t>Sebastian</t>
  </si>
  <si>
    <t>Grebner</t>
  </si>
  <si>
    <t>Milena</t>
  </si>
  <si>
    <t>Volkheimer</t>
  </si>
  <si>
    <t>Nele</t>
  </si>
  <si>
    <t>Trenk</t>
  </si>
  <si>
    <t>Clara</t>
  </si>
  <si>
    <t>Groß</t>
  </si>
  <si>
    <t>Dalia</t>
  </si>
  <si>
    <t>Kirchner</t>
  </si>
  <si>
    <t>Eva</t>
  </si>
  <si>
    <t>Mila</t>
  </si>
  <si>
    <t>Linus</t>
  </si>
  <si>
    <t>Hochgesang</t>
  </si>
  <si>
    <t>Hannes</t>
  </si>
  <si>
    <t>Seufert</t>
  </si>
  <si>
    <t>Langenbrunner</t>
  </si>
  <si>
    <t>Leo</t>
  </si>
  <si>
    <t>Streit</t>
  </si>
  <si>
    <t>Malik</t>
  </si>
  <si>
    <t>Carolin</t>
  </si>
  <si>
    <t>David</t>
  </si>
  <si>
    <t>Peter</t>
  </si>
  <si>
    <t>Klüber</t>
  </si>
  <si>
    <t>Louis</t>
  </si>
  <si>
    <t>Conny/Ramona/Finn</t>
  </si>
  <si>
    <t>Mayer</t>
  </si>
  <si>
    <t>Jule</t>
  </si>
  <si>
    <t>Stumpf</t>
  </si>
  <si>
    <t>Milla</t>
  </si>
  <si>
    <t>Sarah</t>
  </si>
  <si>
    <t>Emily</t>
  </si>
  <si>
    <t>Höhn</t>
  </si>
  <si>
    <t>40-50</t>
  </si>
  <si>
    <t>bis 59</t>
  </si>
  <si>
    <t>bis 49</t>
  </si>
  <si>
    <t>bis 39</t>
  </si>
  <si>
    <t>bis 29</t>
  </si>
  <si>
    <t>17/18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</si>
</sst>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:ss.0;@"/>
    <numFmt numFmtId="165" formatCode="[$-407]General"/>
  </numFmts>
  <fonts count="30">
    <font>
      <sz val="10"/>
      <name val="Arial"/>
      <charset val="129"/>
    </font>
    <font>
      <sz val="10"/>
      <name val="Arial"/>
      <charset val="129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8"/>
      <color indexed="8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4"/>
      <name val="Times New Roman"/>
      <family val="1"/>
    </font>
    <font>
      <b/>
      <sz val="18"/>
      <name val="Arial"/>
      <family val="2"/>
    </font>
    <font>
      <b/>
      <sz val="18"/>
      <name val="Times New Roman"/>
      <family val="1"/>
    </font>
    <font>
      <sz val="18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7" fillId="0" borderId="0"/>
    <xf numFmtId="165" fontId="29" fillId="0" borderId="0"/>
  </cellStyleXfs>
  <cellXfs count="119">
    <xf numFmtId="0" fontId="0" fillId="0" borderId="0" xfId="0"/>
    <xf numFmtId="0" fontId="0" fillId="0" borderId="0" xfId="0" applyBorder="1"/>
    <xf numFmtId="0" fontId="0" fillId="0" borderId="0" xfId="0" applyFill="1" applyBorder="1"/>
    <xf numFmtId="0" fontId="2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 applyBorder="1" applyAlignment="1">
      <alignment horizontal="right"/>
    </xf>
    <xf numFmtId="0" fontId="5" fillId="0" borderId="0" xfId="0" applyFont="1" applyBorder="1"/>
    <xf numFmtId="0" fontId="7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Fill="1" applyBorder="1"/>
    <xf numFmtId="0" fontId="9" fillId="0" borderId="0" xfId="0" applyFont="1" applyBorder="1"/>
    <xf numFmtId="0" fontId="1" fillId="0" borderId="0" xfId="0" applyFont="1"/>
    <xf numFmtId="0" fontId="1" fillId="0" borderId="0" xfId="0" applyFont="1" applyFill="1" applyBorder="1"/>
    <xf numFmtId="0" fontId="13" fillId="0" borderId="0" xfId="0" applyFont="1"/>
    <xf numFmtId="0" fontId="14" fillId="0" borderId="0" xfId="0" applyFont="1"/>
    <xf numFmtId="0" fontId="14" fillId="3" borderId="0" xfId="0" applyFont="1" applyFill="1"/>
    <xf numFmtId="0" fontId="14" fillId="0" borderId="0" xfId="0" applyFont="1" applyAlignment="1">
      <alignment horizontal="left"/>
    </xf>
    <xf numFmtId="0" fontId="0" fillId="3" borderId="0" xfId="0" applyFill="1"/>
    <xf numFmtId="0" fontId="2" fillId="4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3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5" fillId="0" borderId="0" xfId="0" applyFont="1" applyBorder="1"/>
    <xf numFmtId="0" fontId="7" fillId="2" borderId="0" xfId="0" applyFont="1" applyFill="1"/>
    <xf numFmtId="0" fontId="7" fillId="0" borderId="0" xfId="0" applyFont="1" applyFill="1"/>
    <xf numFmtId="0" fontId="7" fillId="5" borderId="0" xfId="0" applyFont="1" applyFill="1" applyBorder="1"/>
    <xf numFmtId="0" fontId="0" fillId="0" borderId="0" xfId="0" applyFill="1"/>
    <xf numFmtId="0" fontId="5" fillId="5" borderId="0" xfId="0" applyFont="1" applyFill="1" applyBorder="1"/>
    <xf numFmtId="1" fontId="9" fillId="5" borderId="0" xfId="0" applyNumberFormat="1" applyFont="1" applyFill="1" applyBorder="1"/>
    <xf numFmtId="0" fontId="10" fillId="5" borderId="0" xfId="0" applyFont="1" applyFill="1" applyBorder="1" applyAlignment="1">
      <alignment horizontal="left"/>
    </xf>
    <xf numFmtId="0" fontId="16" fillId="5" borderId="0" xfId="0" applyFont="1" applyFill="1" applyBorder="1"/>
    <xf numFmtId="0" fontId="1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1" fontId="7" fillId="5" borderId="0" xfId="0" applyNumberFormat="1" applyFont="1" applyFill="1" applyBorder="1" applyAlignment="1">
      <alignment horizontal="left"/>
    </xf>
    <xf numFmtId="14" fontId="0" fillId="0" borderId="0" xfId="0" applyNumberFormat="1" applyFill="1" applyBorder="1" applyAlignment="1">
      <alignment horizontal="left"/>
    </xf>
    <xf numFmtId="14" fontId="2" fillId="0" borderId="0" xfId="0" applyNumberFormat="1" applyFont="1" applyFill="1" applyBorder="1" applyAlignment="1">
      <alignment horizontal="left"/>
    </xf>
    <xf numFmtId="0" fontId="17" fillId="0" borderId="0" xfId="0" applyFont="1"/>
    <xf numFmtId="0" fontId="18" fillId="0" borderId="3" xfId="0" applyFont="1" applyBorder="1"/>
    <xf numFmtId="0" fontId="18" fillId="0" borderId="3" xfId="0" applyFont="1" applyBorder="1" applyAlignment="1">
      <alignment horizontal="left"/>
    </xf>
    <xf numFmtId="0" fontId="28" fillId="0" borderId="0" xfId="0" applyFont="1" applyFill="1" applyBorder="1"/>
    <xf numFmtId="0" fontId="18" fillId="0" borderId="3" xfId="0" applyFont="1" applyFill="1" applyBorder="1" applyAlignment="1">
      <alignment horizontal="left"/>
    </xf>
    <xf numFmtId="0" fontId="19" fillId="0" borderId="0" xfId="0" applyFont="1" applyFill="1" applyBorder="1"/>
    <xf numFmtId="0" fontId="20" fillId="0" borderId="0" xfId="0" applyFont="1" applyFill="1" applyBorder="1"/>
    <xf numFmtId="1" fontId="19" fillId="0" borderId="0" xfId="0" applyNumberFormat="1" applyFont="1" applyFill="1" applyBorder="1" applyAlignment="1">
      <alignment horizontal="left"/>
    </xf>
    <xf numFmtId="0" fontId="18" fillId="0" borderId="0" xfId="0" applyFont="1" applyFill="1" applyBorder="1"/>
    <xf numFmtId="1" fontId="18" fillId="0" borderId="0" xfId="0" applyNumberFormat="1" applyFont="1" applyFill="1" applyBorder="1"/>
    <xf numFmtId="0" fontId="21" fillId="0" borderId="0" xfId="0" applyFont="1" applyFill="1" applyBorder="1"/>
    <xf numFmtId="0" fontId="19" fillId="0" borderId="0" xfId="0" applyFont="1" applyFill="1" applyBorder="1" applyAlignment="1">
      <alignment horizontal="left"/>
    </xf>
    <xf numFmtId="0" fontId="19" fillId="6" borderId="3" xfId="0" applyFont="1" applyFill="1" applyBorder="1"/>
    <xf numFmtId="0" fontId="19" fillId="6" borderId="3" xfId="0" applyFont="1" applyFill="1" applyBorder="1" applyAlignment="1">
      <alignment horizontal="left"/>
    </xf>
    <xf numFmtId="0" fontId="19" fillId="5" borderId="0" xfId="0" applyFont="1" applyFill="1" applyBorder="1"/>
    <xf numFmtId="1" fontId="22" fillId="6" borderId="3" xfId="0" applyNumberFormat="1" applyFont="1" applyFill="1" applyBorder="1" applyAlignment="1">
      <alignment horizontal="center"/>
    </xf>
    <xf numFmtId="0" fontId="21" fillId="5" borderId="0" xfId="0" applyFont="1" applyFill="1" applyBorder="1"/>
    <xf numFmtId="0" fontId="20" fillId="5" borderId="0" xfId="0" applyFont="1" applyFill="1" applyBorder="1"/>
    <xf numFmtId="1" fontId="19" fillId="5" borderId="0" xfId="0" applyNumberFormat="1" applyFont="1" applyFill="1" applyBorder="1" applyAlignment="1">
      <alignment horizontal="left"/>
    </xf>
    <xf numFmtId="1" fontId="18" fillId="5" borderId="0" xfId="0" applyNumberFormat="1" applyFont="1" applyFill="1" applyBorder="1"/>
    <xf numFmtId="0" fontId="19" fillId="5" borderId="0" xfId="0" applyFont="1" applyFill="1" applyBorder="1" applyAlignment="1">
      <alignment horizontal="left"/>
    </xf>
    <xf numFmtId="0" fontId="19" fillId="7" borderId="3" xfId="0" applyFont="1" applyFill="1" applyBorder="1"/>
    <xf numFmtId="0" fontId="19" fillId="7" borderId="3" xfId="0" applyFont="1" applyFill="1" applyBorder="1" applyAlignment="1">
      <alignment horizontal="left"/>
    </xf>
    <xf numFmtId="1" fontId="22" fillId="7" borderId="3" xfId="0" applyNumberFormat="1" applyFont="1" applyFill="1" applyBorder="1" applyAlignment="1">
      <alignment horizontal="center"/>
    </xf>
    <xf numFmtId="1" fontId="22" fillId="5" borderId="0" xfId="0" applyNumberFormat="1" applyFont="1" applyFill="1" applyBorder="1" applyAlignment="1">
      <alignment horizontal="center"/>
    </xf>
    <xf numFmtId="0" fontId="18" fillId="0" borderId="2" xfId="0" applyFont="1" applyBorder="1"/>
    <xf numFmtId="0" fontId="18" fillId="0" borderId="2" xfId="0" applyFont="1" applyBorder="1" applyAlignment="1">
      <alignment horizontal="left"/>
    </xf>
    <xf numFmtId="0" fontId="18" fillId="0" borderId="1" xfId="0" applyFont="1" applyFill="1" applyBorder="1"/>
    <xf numFmtId="0" fontId="18" fillId="0" borderId="4" xfId="0" applyFont="1" applyFill="1" applyBorder="1"/>
    <xf numFmtId="0" fontId="18" fillId="0" borderId="2" xfId="0" applyFont="1" applyFill="1" applyBorder="1" applyAlignment="1">
      <alignment horizontal="left"/>
    </xf>
    <xf numFmtId="0" fontId="18" fillId="0" borderId="0" xfId="0" applyFont="1" applyBorder="1"/>
    <xf numFmtId="0" fontId="18" fillId="0" borderId="0" xfId="0" applyFont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21" fillId="0" borderId="1" xfId="0" applyFont="1" applyFill="1" applyBorder="1"/>
    <xf numFmtId="0" fontId="19" fillId="0" borderId="0" xfId="0" applyFont="1"/>
    <xf numFmtId="47" fontId="19" fillId="2" borderId="3" xfId="0" applyNumberFormat="1" applyFont="1" applyFill="1" applyBorder="1"/>
    <xf numFmtId="0" fontId="19" fillId="2" borderId="0" xfId="0" applyFont="1" applyFill="1"/>
    <xf numFmtId="0" fontId="21" fillId="0" borderId="4" xfId="0" applyFont="1" applyFill="1" applyBorder="1"/>
    <xf numFmtId="47" fontId="19" fillId="2" borderId="2" xfId="0" applyNumberFormat="1" applyFont="1" applyFill="1" applyBorder="1"/>
    <xf numFmtId="0" fontId="28" fillId="0" borderId="1" xfId="0" applyFont="1" applyFill="1" applyBorder="1"/>
    <xf numFmtId="0" fontId="28" fillId="0" borderId="4" xfId="0" applyFont="1" applyFill="1" applyBorder="1"/>
    <xf numFmtId="0" fontId="23" fillId="0" borderId="0" xfId="0" applyFont="1" applyBorder="1"/>
    <xf numFmtId="0" fontId="17" fillId="0" borderId="0" xfId="0" applyFont="1" applyBorder="1" applyAlignment="1">
      <alignment horizontal="left"/>
    </xf>
    <xf numFmtId="0" fontId="24" fillId="0" borderId="0" xfId="0" applyFont="1"/>
    <xf numFmtId="0" fontId="25" fillId="0" borderId="0" xfId="0" applyFont="1" applyBorder="1"/>
    <xf numFmtId="0" fontId="26" fillId="0" borderId="0" xfId="0" applyFont="1"/>
    <xf numFmtId="0" fontId="24" fillId="0" borderId="0" xfId="0" applyFont="1" applyBorder="1" applyAlignment="1">
      <alignment horizontal="left"/>
    </xf>
    <xf numFmtId="0" fontId="18" fillId="0" borderId="6" xfId="0" applyFont="1" applyBorder="1"/>
    <xf numFmtId="0" fontId="18" fillId="0" borderId="7" xfId="0" applyFont="1" applyBorder="1"/>
    <xf numFmtId="0" fontId="18" fillId="0" borderId="8" xfId="0" applyFont="1" applyBorder="1" applyAlignment="1">
      <alignment horizontal="left"/>
    </xf>
    <xf numFmtId="0" fontId="18" fillId="0" borderId="8" xfId="0" applyFont="1" applyBorder="1"/>
    <xf numFmtId="0" fontId="18" fillId="0" borderId="5" xfId="0" applyFont="1" applyFill="1" applyBorder="1" applyAlignment="1">
      <alignment horizontal="left"/>
    </xf>
    <xf numFmtId="164" fontId="21" fillId="7" borderId="3" xfId="0" applyNumberFormat="1" applyFont="1" applyFill="1" applyBorder="1" applyAlignment="1">
      <alignment horizontal="center"/>
    </xf>
    <xf numFmtId="164" fontId="21" fillId="6" borderId="3" xfId="0" applyNumberFormat="1" applyFont="1" applyFill="1" applyBorder="1" applyAlignment="1">
      <alignment horizontal="center"/>
    </xf>
    <xf numFmtId="164" fontId="21" fillId="0" borderId="0" xfId="0" applyNumberFormat="1" applyFont="1" applyFill="1" applyBorder="1" applyAlignment="1">
      <alignment horizontal="center"/>
    </xf>
    <xf numFmtId="164" fontId="18" fillId="5" borderId="0" xfId="0" applyNumberFormat="1" applyFont="1" applyFill="1" applyBorder="1"/>
    <xf numFmtId="164" fontId="21" fillId="5" borderId="0" xfId="0" applyNumberFormat="1" applyFont="1" applyFill="1" applyBorder="1" applyAlignment="1">
      <alignment horizontal="center"/>
    </xf>
    <xf numFmtId="164" fontId="2" fillId="5" borderId="0" xfId="0" applyNumberFormat="1" applyFont="1" applyFill="1" applyBorder="1"/>
    <xf numFmtId="164" fontId="0" fillId="0" borderId="0" xfId="0" applyNumberFormat="1"/>
    <xf numFmtId="164" fontId="0" fillId="0" borderId="0" xfId="0" applyNumberFormat="1" applyFill="1"/>
    <xf numFmtId="164" fontId="0" fillId="0" borderId="0" xfId="0" applyNumberFormat="1" applyFill="1" applyBorder="1"/>
    <xf numFmtId="164" fontId="0" fillId="0" borderId="0" xfId="0" applyNumberForma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/>
    <xf numFmtId="164" fontId="0" fillId="0" borderId="0" xfId="0" applyNumberFormat="1" applyBorder="1"/>
    <xf numFmtId="164" fontId="18" fillId="0" borderId="0" xfId="0" applyNumberFormat="1" applyFont="1" applyFill="1" applyBorder="1"/>
    <xf numFmtId="164" fontId="18" fillId="0" borderId="0" xfId="0" applyNumberFormat="1" applyFont="1" applyBorder="1"/>
    <xf numFmtId="164" fontId="21" fillId="0" borderId="3" xfId="0" applyNumberFormat="1" applyFont="1" applyFill="1" applyBorder="1" applyAlignment="1">
      <alignment horizontal="center"/>
    </xf>
    <xf numFmtId="164" fontId="21" fillId="8" borderId="3" xfId="0" applyNumberFormat="1" applyFont="1" applyFill="1" applyBorder="1" applyAlignment="1">
      <alignment horizontal="center"/>
    </xf>
    <xf numFmtId="164" fontId="21" fillId="0" borderId="8" xfId="0" applyNumberFormat="1" applyFont="1" applyFill="1" applyBorder="1" applyAlignment="1">
      <alignment horizontal="center"/>
    </xf>
    <xf numFmtId="164" fontId="21" fillId="7" borderId="2" xfId="0" applyNumberFormat="1" applyFont="1" applyFill="1" applyBorder="1" applyAlignment="1">
      <alignment horizontal="center"/>
    </xf>
    <xf numFmtId="0" fontId="9" fillId="2" borderId="0" xfId="0" applyFont="1" applyFill="1" applyAlignment="1">
      <alignment horizontal="left"/>
    </xf>
  </cellXfs>
  <cellStyles count="3">
    <cellStyle name="Excel Built-in Normal" xfId="2"/>
    <cellStyle name="Standard" xfId="0" builtinId="0"/>
    <cellStyle name="Standard 2" xfId="1"/>
  </cellStyles>
  <dxfs count="0"/>
  <tableStyles count="0" defaultTableStyle="TableStyleMedium2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2:G42"/>
  <sheetViews>
    <sheetView zoomScale="130" zoomScaleNormal="130" workbookViewId="0">
      <selection activeCell="B9" sqref="B9:C9"/>
    </sheetView>
  </sheetViews>
  <sheetFormatPr baseColWidth="10" defaultColWidth="9.140625" defaultRowHeight="12.75"/>
  <cols>
    <col min="1" max="1" width="7" customWidth="1"/>
    <col min="2" max="3" width="17.7109375" customWidth="1"/>
    <col min="4" max="4" width="1.28515625" style="27" customWidth="1"/>
    <col min="5" max="5" width="26.5703125" customWidth="1"/>
    <col min="6" max="6" width="1.28515625" style="27" customWidth="1"/>
    <col min="7" max="7" width="26.5703125" customWidth="1"/>
    <col min="8" max="256" width="11.42578125" customWidth="1"/>
  </cols>
  <sheetData>
    <row r="2" spans="1:7" ht="15.75">
      <c r="A2" s="24" t="s">
        <v>0</v>
      </c>
      <c r="B2" s="24"/>
      <c r="C2" s="24"/>
      <c r="D2" s="25"/>
      <c r="E2" s="26">
        <v>2019</v>
      </c>
      <c r="F2" s="25"/>
      <c r="G2" s="24"/>
    </row>
    <row r="4" spans="1:7">
      <c r="F4"/>
    </row>
    <row r="5" spans="1:7">
      <c r="A5" s="28" t="s">
        <v>1</v>
      </c>
      <c r="B5" s="28" t="s">
        <v>2</v>
      </c>
      <c r="C5" s="28" t="s">
        <v>3</v>
      </c>
      <c r="D5" s="29"/>
      <c r="F5"/>
    </row>
    <row r="6" spans="1:7" ht="22.5" customHeight="1">
      <c r="A6" s="30" t="s">
        <v>4</v>
      </c>
      <c r="B6" s="30">
        <f>aktuelles_Jahr-10</f>
        <v>2009</v>
      </c>
      <c r="C6" s="30"/>
      <c r="D6" s="31"/>
      <c r="F6"/>
    </row>
    <row r="7" spans="1:7" ht="22.5" customHeight="1">
      <c r="A7" s="32" t="s">
        <v>5</v>
      </c>
      <c r="B7" s="32">
        <f>aktuelles_Jahr-13</f>
        <v>2006</v>
      </c>
      <c r="C7" s="32">
        <f>aktuelles_Jahr-11</f>
        <v>2008</v>
      </c>
      <c r="D7" s="31"/>
      <c r="F7"/>
    </row>
    <row r="8" spans="1:7" ht="22.5" customHeight="1">
      <c r="A8" s="30" t="s">
        <v>6</v>
      </c>
      <c r="B8" s="30">
        <f>aktuelles_Jahr-16</f>
        <v>2003</v>
      </c>
      <c r="C8" s="30">
        <f>aktuelles_Jahr-14</f>
        <v>2005</v>
      </c>
      <c r="D8" s="31"/>
      <c r="F8"/>
    </row>
    <row r="9" spans="1:7" ht="22.5" customHeight="1">
      <c r="A9" s="32" t="s">
        <v>7</v>
      </c>
      <c r="B9" s="32">
        <f>aktuelles_Jahr-18</f>
        <v>2001</v>
      </c>
      <c r="C9" s="32">
        <f>aktuelles_Jahr-17</f>
        <v>2002</v>
      </c>
      <c r="D9" s="31"/>
      <c r="F9"/>
    </row>
    <row r="10" spans="1:7" ht="22.5" customHeight="1">
      <c r="A10" s="30" t="s">
        <v>8</v>
      </c>
      <c r="B10" s="30">
        <v>1900</v>
      </c>
      <c r="C10" s="30">
        <f>aktuelles_Jahr-19</f>
        <v>2000</v>
      </c>
      <c r="D10" s="31"/>
      <c r="F10"/>
    </row>
    <row r="11" spans="1:7">
      <c r="F11"/>
    </row>
    <row r="12" spans="1:7">
      <c r="F12"/>
    </row>
    <row r="13" spans="1:7">
      <c r="F13"/>
    </row>
    <row r="14" spans="1:7">
      <c r="A14" s="118" t="s">
        <v>9</v>
      </c>
      <c r="B14" s="118"/>
      <c r="C14" s="118"/>
      <c r="D14" s="21"/>
      <c r="F14"/>
    </row>
    <row r="15" spans="1:7">
      <c r="A15" s="21"/>
      <c r="B15" s="21"/>
      <c r="C15" s="21"/>
      <c r="D15" s="21"/>
      <c r="E15" s="21"/>
      <c r="F15"/>
    </row>
    <row r="16" spans="1:7">
      <c r="A16" s="21"/>
      <c r="B16" s="21"/>
      <c r="C16" s="21"/>
      <c r="D16" s="21"/>
      <c r="E16" s="21"/>
      <c r="F16"/>
    </row>
    <row r="17" spans="1:6">
      <c r="A17" s="21"/>
      <c r="B17" s="21"/>
      <c r="C17" s="21"/>
      <c r="D17" s="21"/>
      <c r="E17" s="21"/>
      <c r="F17"/>
    </row>
    <row r="18" spans="1:6">
      <c r="A18" s="21"/>
      <c r="B18" s="21"/>
      <c r="C18" s="21"/>
      <c r="D18" s="21"/>
      <c r="E18" s="21"/>
      <c r="F18"/>
    </row>
    <row r="19" spans="1:6">
      <c r="A19" s="21"/>
      <c r="B19" s="21"/>
      <c r="C19" s="21"/>
      <c r="D19" s="21"/>
      <c r="E19" s="21"/>
      <c r="F19"/>
    </row>
    <row r="20" spans="1:6">
      <c r="A20" s="21"/>
      <c r="B20" s="21"/>
      <c r="C20" s="21"/>
      <c r="D20" s="21"/>
      <c r="E20" s="21"/>
      <c r="F20"/>
    </row>
    <row r="21" spans="1:6">
      <c r="A21" s="21"/>
      <c r="B21" s="21"/>
      <c r="C21" s="21"/>
      <c r="D21" s="21"/>
      <c r="E21" s="21"/>
      <c r="F21"/>
    </row>
    <row r="22" spans="1:6">
      <c r="A22" s="21"/>
      <c r="B22" s="21"/>
      <c r="C22" s="21"/>
      <c r="D22" s="21"/>
      <c r="E22" s="21"/>
      <c r="F22"/>
    </row>
    <row r="23" spans="1:6">
      <c r="A23" s="21"/>
      <c r="B23" s="21"/>
      <c r="C23" s="21"/>
      <c r="D23" s="21"/>
      <c r="E23" s="21"/>
      <c r="F23"/>
    </row>
    <row r="24" spans="1:6">
      <c r="A24" s="21"/>
      <c r="B24" s="21"/>
      <c r="C24" s="21"/>
      <c r="D24" s="21"/>
      <c r="E24" s="21"/>
      <c r="F24"/>
    </row>
    <row r="25" spans="1:6">
      <c r="A25" s="21"/>
      <c r="B25" s="21"/>
      <c r="C25" s="21"/>
      <c r="D25" s="21"/>
      <c r="E25" s="21"/>
      <c r="F25"/>
    </row>
    <row r="26" spans="1:6">
      <c r="A26" s="21"/>
      <c r="B26" s="21"/>
      <c r="C26" s="21"/>
      <c r="D26" s="21"/>
      <c r="E26" s="21"/>
      <c r="F26"/>
    </row>
    <row r="27" spans="1:6">
      <c r="A27" s="21"/>
      <c r="B27" s="21"/>
      <c r="C27" s="21"/>
      <c r="D27" s="21"/>
      <c r="E27" s="21"/>
      <c r="F27"/>
    </row>
    <row r="28" spans="1:6">
      <c r="A28" s="21"/>
      <c r="B28" s="21"/>
      <c r="C28" s="21"/>
      <c r="D28" s="21"/>
      <c r="E28" s="21"/>
      <c r="F28"/>
    </row>
    <row r="29" spans="1:6">
      <c r="A29" s="21"/>
      <c r="B29" s="21"/>
      <c r="C29" s="21"/>
      <c r="D29" s="21"/>
      <c r="E29" s="21"/>
      <c r="F29"/>
    </row>
    <row r="30" spans="1:6">
      <c r="A30" s="21"/>
      <c r="B30" s="21"/>
      <c r="C30" s="21"/>
      <c r="D30" s="21"/>
      <c r="E30" s="21"/>
      <c r="F30"/>
    </row>
    <row r="31" spans="1:6">
      <c r="A31" s="21"/>
      <c r="B31" s="21"/>
      <c r="C31" s="21"/>
      <c r="D31" s="21"/>
      <c r="E31" s="21"/>
      <c r="F31"/>
    </row>
    <row r="32" spans="1:6">
      <c r="A32" s="21"/>
      <c r="B32" s="21"/>
      <c r="C32" s="21"/>
      <c r="D32" s="21"/>
      <c r="E32" s="21"/>
      <c r="F32"/>
    </row>
    <row r="33" spans="1:6">
      <c r="A33" s="21"/>
      <c r="B33" s="21"/>
      <c r="C33" s="21"/>
      <c r="D33" s="21"/>
      <c r="E33" s="21"/>
      <c r="F33"/>
    </row>
    <row r="34" spans="1:6">
      <c r="A34" s="21"/>
      <c r="B34" s="21"/>
      <c r="C34" s="21"/>
      <c r="D34" s="21"/>
      <c r="E34" s="21"/>
      <c r="F34"/>
    </row>
    <row r="35" spans="1:6">
      <c r="A35" s="21"/>
      <c r="B35" s="21"/>
      <c r="C35" s="21"/>
      <c r="D35" s="21"/>
      <c r="E35" s="21"/>
      <c r="F35"/>
    </row>
    <row r="36" spans="1:6">
      <c r="A36" s="21"/>
      <c r="B36" s="21"/>
      <c r="C36" s="21"/>
      <c r="D36" s="21"/>
      <c r="E36" s="21"/>
      <c r="F36"/>
    </row>
    <row r="37" spans="1:6">
      <c r="A37" s="21"/>
      <c r="B37" s="21"/>
      <c r="C37" s="21"/>
      <c r="D37" s="21"/>
      <c r="E37" s="21"/>
      <c r="F37"/>
    </row>
    <row r="38" spans="1:6">
      <c r="A38" s="21"/>
      <c r="B38" s="21"/>
      <c r="C38" s="21"/>
      <c r="D38" s="21"/>
      <c r="E38" s="21"/>
      <c r="F38"/>
    </row>
    <row r="39" spans="1:6">
      <c r="A39" s="21"/>
      <c r="B39" s="21"/>
      <c r="C39" s="21"/>
      <c r="D39" s="21"/>
      <c r="E39" s="21"/>
      <c r="F39"/>
    </row>
    <row r="40" spans="1:6">
      <c r="A40" s="21"/>
      <c r="B40" s="21"/>
      <c r="C40" s="21"/>
      <c r="D40" s="21"/>
      <c r="E40" s="21"/>
      <c r="F40"/>
    </row>
    <row r="41" spans="1:6">
      <c r="A41" s="21"/>
      <c r="B41" s="21"/>
      <c r="C41" s="21"/>
      <c r="D41" s="21"/>
      <c r="E41" s="21"/>
      <c r="F41"/>
    </row>
    <row r="42" spans="1:6" ht="15">
      <c r="A42" s="23"/>
      <c r="B42" s="23"/>
      <c r="C42" s="23"/>
      <c r="D42" s="21"/>
      <c r="E42" s="21"/>
      <c r="F42"/>
    </row>
  </sheetData>
  <mergeCells count="1">
    <mergeCell ref="A14:C14"/>
  </mergeCells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W318"/>
  <sheetViews>
    <sheetView showGridLines="0" zoomScaleNormal="100" workbookViewId="0">
      <pane ySplit="5" topLeftCell="A6" activePane="bottomLeft" state="frozenSplit"/>
      <selection pane="bottomLeft" activeCell="A2" sqref="A2:M37"/>
    </sheetView>
  </sheetViews>
  <sheetFormatPr baseColWidth="10" defaultColWidth="0" defaultRowHeight="12.75"/>
  <cols>
    <col min="1" max="1" width="10.7109375" customWidth="1"/>
    <col min="2" max="3" width="6.7109375" customWidth="1"/>
    <col min="4" max="5" width="12.7109375" customWidth="1"/>
    <col min="6" max="6" width="11.7109375" style="13" customWidth="1"/>
    <col min="7" max="7" width="2" style="2" customWidth="1"/>
    <col min="8" max="12" width="15.7109375" customWidth="1"/>
    <col min="13" max="13" width="12.7109375" style="18" customWidth="1"/>
    <col min="14" max="14" width="1.42578125" style="2" customWidth="1"/>
    <col min="15" max="15" width="20.7109375" style="13" customWidth="1"/>
    <col min="16" max="16" width="15.140625" style="2" hidden="1"/>
    <col min="17" max="17" width="8.28515625" hidden="1"/>
    <col min="18" max="18" width="25.5703125" hidden="1"/>
    <col min="19" max="257" width="11.42578125" hidden="1"/>
  </cols>
  <sheetData>
    <row r="1" spans="1:16" ht="12" customHeight="1">
      <c r="A1" s="11"/>
      <c r="B1" s="11"/>
      <c r="C1" s="11"/>
      <c r="D1" s="11"/>
      <c r="E1" s="11"/>
      <c r="F1" s="12"/>
      <c r="G1" s="11"/>
      <c r="H1" s="11"/>
      <c r="I1" s="11"/>
      <c r="J1" s="11"/>
      <c r="K1" s="11"/>
      <c r="L1" s="11"/>
      <c r="M1" s="17"/>
      <c r="N1" s="11"/>
      <c r="O1" s="12"/>
      <c r="P1" s="11"/>
    </row>
    <row r="2" spans="1:16" ht="23.25">
      <c r="A2" s="90" t="s">
        <v>31</v>
      </c>
      <c r="B2" s="91"/>
      <c r="C2" s="90"/>
      <c r="D2" s="92"/>
      <c r="E2" s="93">
        <f>aktuelles_Jahr</f>
        <v>2019</v>
      </c>
      <c r="F2" s="43"/>
      <c r="I2">
        <f>COUNTIF(D6:D37,"")</f>
        <v>8</v>
      </c>
      <c r="J2" s="5"/>
      <c r="K2" s="5"/>
    </row>
    <row r="3" spans="1:16" ht="18.75">
      <c r="A3" s="47" t="s">
        <v>32</v>
      </c>
      <c r="B3" s="88"/>
      <c r="C3" s="47"/>
      <c r="D3" s="89"/>
      <c r="E3" s="7"/>
      <c r="F3" s="43"/>
      <c r="J3" s="5"/>
      <c r="K3" s="5"/>
    </row>
    <row r="4" spans="1:16" ht="15.75">
      <c r="A4" s="23"/>
      <c r="B4" s="33"/>
      <c r="C4" s="23"/>
      <c r="D4" s="42"/>
      <c r="E4" s="7"/>
      <c r="F4" s="43"/>
      <c r="J4" s="5"/>
      <c r="K4" s="5"/>
    </row>
    <row r="5" spans="1:16" s="81" customFormat="1" ht="15" customHeight="1">
      <c r="A5" s="72" t="s">
        <v>10</v>
      </c>
      <c r="B5" s="72" t="s">
        <v>11</v>
      </c>
      <c r="C5" s="72" t="s">
        <v>1</v>
      </c>
      <c r="D5" s="72" t="s">
        <v>12</v>
      </c>
      <c r="E5" s="72" t="s">
        <v>13</v>
      </c>
      <c r="F5" s="73" t="s">
        <v>14</v>
      </c>
      <c r="G5" s="86" t="s">
        <v>15</v>
      </c>
      <c r="H5" s="72" t="s">
        <v>16</v>
      </c>
      <c r="I5" s="72" t="s">
        <v>17</v>
      </c>
      <c r="J5" s="72" t="s">
        <v>18</v>
      </c>
      <c r="K5" s="72"/>
      <c r="L5" s="72" t="s">
        <v>19</v>
      </c>
      <c r="M5" s="72" t="s">
        <v>20</v>
      </c>
      <c r="N5" s="87" t="s">
        <v>15</v>
      </c>
      <c r="O5" s="51" t="s">
        <v>21</v>
      </c>
      <c r="P5" s="55"/>
    </row>
    <row r="6" spans="1:16" s="81" customFormat="1" ht="15" customHeight="1">
      <c r="A6" s="59"/>
      <c r="B6" s="59" t="s">
        <v>28</v>
      </c>
      <c r="C6" s="59" t="s">
        <v>4</v>
      </c>
      <c r="D6" s="59" t="s">
        <v>98</v>
      </c>
      <c r="E6" s="59" t="s">
        <v>99</v>
      </c>
      <c r="F6" s="60">
        <v>2013</v>
      </c>
      <c r="G6" s="52"/>
      <c r="H6" s="100">
        <v>4.5254629629629632E-4</v>
      </c>
      <c r="I6" s="100">
        <v>4.4212962962962961E-4</v>
      </c>
      <c r="J6" s="100">
        <v>4.8495370370370375E-4</v>
      </c>
      <c r="K6" s="100"/>
      <c r="L6" s="100">
        <f>SUM(H6:J6)</f>
        <v>1.3796296296296297E-3</v>
      </c>
      <c r="M6" s="62">
        <v>1</v>
      </c>
      <c r="N6" s="84"/>
      <c r="O6" s="59" t="s">
        <v>115</v>
      </c>
      <c r="P6" s="55"/>
    </row>
    <row r="7" spans="1:16" s="81" customFormat="1" ht="15" customHeight="1">
      <c r="A7" s="68"/>
      <c r="B7" s="68" t="s">
        <v>28</v>
      </c>
      <c r="C7" s="68" t="s">
        <v>4</v>
      </c>
      <c r="D7" s="68" t="s">
        <v>96</v>
      </c>
      <c r="E7" s="68" t="s">
        <v>97</v>
      </c>
      <c r="F7" s="69">
        <v>2013</v>
      </c>
      <c r="G7" s="52"/>
      <c r="H7" s="99">
        <v>5.8449074074074078E-4</v>
      </c>
      <c r="I7" s="99">
        <v>5.3240740740740744E-4</v>
      </c>
      <c r="J7" s="99">
        <v>6.6550925925925935E-4</v>
      </c>
      <c r="K7" s="99"/>
      <c r="L7" s="115">
        <f>SUM(H7:J7)</f>
        <v>1.7824074074074075E-3</v>
      </c>
      <c r="M7" s="70">
        <v>2</v>
      </c>
      <c r="N7" s="84"/>
      <c r="O7" s="68" t="s">
        <v>115</v>
      </c>
      <c r="P7" s="55"/>
    </row>
    <row r="8" spans="1:16" s="81" customFormat="1" ht="15" customHeight="1">
      <c r="A8" s="94"/>
      <c r="B8" s="95"/>
      <c r="C8" s="95"/>
      <c r="D8" s="95"/>
      <c r="E8" s="95"/>
      <c r="F8" s="96"/>
      <c r="G8" s="50"/>
      <c r="H8" s="97"/>
      <c r="I8" s="97"/>
      <c r="J8" s="97"/>
      <c r="K8" s="97"/>
      <c r="L8" s="97"/>
      <c r="M8" s="97"/>
      <c r="N8" s="50"/>
      <c r="O8" s="98"/>
      <c r="P8" s="55"/>
    </row>
    <row r="9" spans="1:16" s="81" customFormat="1" ht="15" customHeight="1">
      <c r="A9" s="68"/>
      <c r="B9" s="68" t="s">
        <v>28</v>
      </c>
      <c r="C9" s="68" t="s">
        <v>4</v>
      </c>
      <c r="D9" s="68" t="s">
        <v>100</v>
      </c>
      <c r="E9" s="68" t="s">
        <v>101</v>
      </c>
      <c r="F9" s="69">
        <v>2012</v>
      </c>
      <c r="G9" s="52"/>
      <c r="H9" s="99">
        <v>5.1967592592592593E-4</v>
      </c>
      <c r="I9" s="99">
        <v>4.8379629629629624E-4</v>
      </c>
      <c r="J9" s="99">
        <v>5.8333333333333338E-4</v>
      </c>
      <c r="K9" s="99"/>
      <c r="L9" s="115">
        <f>SUM(H9:J9)</f>
        <v>1.5868055555555557E-3</v>
      </c>
      <c r="M9" s="70">
        <v>1</v>
      </c>
      <c r="N9" s="84"/>
      <c r="O9" s="68" t="s">
        <v>115</v>
      </c>
      <c r="P9" s="55"/>
    </row>
    <row r="10" spans="1:16" s="81" customFormat="1" ht="15" customHeight="1">
      <c r="A10" s="94"/>
      <c r="B10" s="95"/>
      <c r="C10" s="95"/>
      <c r="D10" s="95"/>
      <c r="E10" s="95"/>
      <c r="F10" s="96"/>
      <c r="G10" s="50"/>
      <c r="H10" s="97"/>
      <c r="I10" s="97"/>
      <c r="J10" s="97"/>
      <c r="K10" s="97"/>
      <c r="L10" s="97"/>
      <c r="M10" s="97"/>
      <c r="N10" s="50"/>
      <c r="O10" s="98"/>
      <c r="P10" s="55"/>
    </row>
    <row r="11" spans="1:16" s="81" customFormat="1" ht="15" customHeight="1">
      <c r="A11" s="68"/>
      <c r="B11" s="68" t="s">
        <v>27</v>
      </c>
      <c r="C11" s="68" t="s">
        <v>4</v>
      </c>
      <c r="D11" s="68" t="s">
        <v>46</v>
      </c>
      <c r="E11" s="68" t="s">
        <v>107</v>
      </c>
      <c r="F11" s="69">
        <v>2012</v>
      </c>
      <c r="G11" s="52"/>
      <c r="H11" s="99">
        <v>4.5023148148148152E-4</v>
      </c>
      <c r="I11" s="99">
        <v>4.0856481481481478E-4</v>
      </c>
      <c r="J11" s="99">
        <v>4.6759259259259258E-4</v>
      </c>
      <c r="K11" s="99"/>
      <c r="L11" s="115">
        <f>SUM(H11:J11)</f>
        <v>1.3263888888888889E-3</v>
      </c>
      <c r="M11" s="70">
        <v>1</v>
      </c>
      <c r="N11" s="84"/>
      <c r="O11" s="68" t="s">
        <v>115</v>
      </c>
      <c r="P11" s="55"/>
    </row>
    <row r="12" spans="1:16" s="81" customFormat="1" ht="15" customHeight="1">
      <c r="A12" s="94"/>
      <c r="B12" s="95"/>
      <c r="C12" s="95"/>
      <c r="D12" s="95"/>
      <c r="E12" s="95"/>
      <c r="F12" s="96"/>
      <c r="G12" s="50"/>
      <c r="H12" s="97"/>
      <c r="I12" s="97"/>
      <c r="J12" s="97"/>
      <c r="K12" s="97"/>
      <c r="L12" s="97"/>
      <c r="M12" s="97"/>
      <c r="N12" s="50"/>
      <c r="O12" s="98"/>
      <c r="P12" s="55"/>
    </row>
    <row r="13" spans="1:16" s="81" customFormat="1" ht="15" customHeight="1">
      <c r="A13" s="68"/>
      <c r="B13" s="68" t="s">
        <v>28</v>
      </c>
      <c r="C13" s="68" t="s">
        <v>4</v>
      </c>
      <c r="D13" s="68" t="s">
        <v>38</v>
      </c>
      <c r="E13" s="68" t="s">
        <v>45</v>
      </c>
      <c r="F13" s="69">
        <v>2011</v>
      </c>
      <c r="G13" s="52"/>
      <c r="H13" s="99">
        <v>4.1319444444444449E-4</v>
      </c>
      <c r="I13" s="99">
        <v>4.0625000000000009E-4</v>
      </c>
      <c r="J13" s="99">
        <v>4.1898148148148155E-4</v>
      </c>
      <c r="K13" s="99"/>
      <c r="L13" s="115">
        <f>SUM(H13:J13)</f>
        <v>1.2384259259259262E-3</v>
      </c>
      <c r="M13" s="70">
        <v>1</v>
      </c>
      <c r="N13" s="84"/>
      <c r="O13" s="68" t="s">
        <v>65</v>
      </c>
      <c r="P13" s="55"/>
    </row>
    <row r="14" spans="1:16" s="81" customFormat="1" ht="15" customHeight="1">
      <c r="A14" s="94"/>
      <c r="B14" s="95"/>
      <c r="C14" s="95"/>
      <c r="D14" s="95"/>
      <c r="E14" s="95"/>
      <c r="F14" s="96"/>
      <c r="G14" s="50"/>
      <c r="H14" s="97"/>
      <c r="I14" s="97"/>
      <c r="J14" s="97"/>
      <c r="K14" s="97"/>
      <c r="L14" s="97"/>
      <c r="M14" s="97"/>
      <c r="N14" s="50"/>
      <c r="O14" s="98"/>
      <c r="P14" s="55"/>
    </row>
    <row r="15" spans="1:16" s="81" customFormat="1" ht="15" customHeight="1">
      <c r="A15" s="59"/>
      <c r="B15" s="59" t="s">
        <v>27</v>
      </c>
      <c r="C15" s="59" t="s">
        <v>4</v>
      </c>
      <c r="D15" s="59" t="s">
        <v>108</v>
      </c>
      <c r="E15" s="59" t="s">
        <v>109</v>
      </c>
      <c r="F15" s="60">
        <v>2011</v>
      </c>
      <c r="G15" s="52"/>
      <c r="H15" s="100">
        <v>4.7222222222222218E-4</v>
      </c>
      <c r="I15" s="100">
        <v>3.6689814814814815E-4</v>
      </c>
      <c r="J15" s="100">
        <v>6.7013888888888885E-4</v>
      </c>
      <c r="K15" s="100"/>
      <c r="L15" s="100">
        <f>SUM(H15:J15)</f>
        <v>1.5092592592592592E-3</v>
      </c>
      <c r="M15" s="62">
        <v>1</v>
      </c>
      <c r="N15" s="84"/>
      <c r="O15" s="59" t="s">
        <v>115</v>
      </c>
      <c r="P15" s="55"/>
    </row>
    <row r="16" spans="1:16" s="81" customFormat="1" ht="15" customHeight="1">
      <c r="A16" s="68"/>
      <c r="B16" s="68" t="s">
        <v>27</v>
      </c>
      <c r="C16" s="68" t="s">
        <v>4</v>
      </c>
      <c r="D16" s="68" t="s">
        <v>127</v>
      </c>
      <c r="E16" s="68" t="s">
        <v>114</v>
      </c>
      <c r="F16" s="69">
        <v>2011</v>
      </c>
      <c r="G16" s="52"/>
      <c r="H16" s="99">
        <v>5.0462962962962961E-4</v>
      </c>
      <c r="I16" s="99">
        <v>4.6759259259259258E-4</v>
      </c>
      <c r="J16" s="99">
        <v>7.5000000000000012E-4</v>
      </c>
      <c r="K16" s="99"/>
      <c r="L16" s="115">
        <f>SUM(H16:J16)</f>
        <v>1.7222222222222222E-3</v>
      </c>
      <c r="M16" s="70">
        <v>2</v>
      </c>
      <c r="N16" s="84"/>
      <c r="O16" s="68" t="s">
        <v>115</v>
      </c>
      <c r="P16" s="55"/>
    </row>
    <row r="17" spans="1:16" s="81" customFormat="1" ht="15" customHeight="1">
      <c r="A17" s="59"/>
      <c r="B17" s="59" t="s">
        <v>27</v>
      </c>
      <c r="C17" s="59" t="s">
        <v>4</v>
      </c>
      <c r="D17" s="59" t="s">
        <v>110</v>
      </c>
      <c r="E17" s="59" t="s">
        <v>73</v>
      </c>
      <c r="F17" s="60">
        <v>2011</v>
      </c>
      <c r="G17" s="52"/>
      <c r="H17" s="100">
        <v>1.0127314814814814E-3</v>
      </c>
      <c r="I17" s="100">
        <v>6.4583333333333322E-4</v>
      </c>
      <c r="J17" s="100">
        <v>1.0648148148148147E-3</v>
      </c>
      <c r="K17" s="100"/>
      <c r="L17" s="100">
        <f>SUM(H17:J17)</f>
        <v>2.7233796296296294E-3</v>
      </c>
      <c r="M17" s="62">
        <v>3</v>
      </c>
      <c r="N17" s="84"/>
      <c r="O17" s="59" t="s">
        <v>115</v>
      </c>
      <c r="P17" s="55"/>
    </row>
    <row r="18" spans="1:16" s="81" customFormat="1" ht="15" customHeight="1">
      <c r="A18" s="77"/>
      <c r="B18" s="77"/>
      <c r="C18" s="77"/>
      <c r="D18" s="77"/>
      <c r="E18" s="77"/>
      <c r="F18" s="78"/>
      <c r="G18" s="50"/>
      <c r="H18" s="113"/>
      <c r="I18" s="113"/>
      <c r="J18" s="113"/>
      <c r="K18" s="113"/>
      <c r="L18" s="114"/>
      <c r="M18" s="77"/>
      <c r="N18" s="50"/>
      <c r="O18" s="79"/>
      <c r="P18" s="55"/>
    </row>
    <row r="19" spans="1:16" s="81" customFormat="1" ht="15" customHeight="1">
      <c r="A19" s="59"/>
      <c r="B19" s="59" t="s">
        <v>28</v>
      </c>
      <c r="C19" s="59" t="s">
        <v>4</v>
      </c>
      <c r="D19" s="59" t="s">
        <v>55</v>
      </c>
      <c r="E19" s="59" t="s">
        <v>56</v>
      </c>
      <c r="F19" s="60">
        <v>2010</v>
      </c>
      <c r="G19" s="52"/>
      <c r="H19" s="100">
        <v>3.7731481481481486E-4</v>
      </c>
      <c r="I19" s="100">
        <v>3.5879629629629635E-4</v>
      </c>
      <c r="J19" s="100">
        <v>3.8773148148148152E-4</v>
      </c>
      <c r="K19" s="100"/>
      <c r="L19" s="100">
        <f>SUM(H19:J19)</f>
        <v>1.1238425925925927E-3</v>
      </c>
      <c r="M19" s="62">
        <v>1</v>
      </c>
      <c r="N19" s="84"/>
      <c r="O19" s="59" t="s">
        <v>65</v>
      </c>
      <c r="P19" s="55"/>
    </row>
    <row r="20" spans="1:16" s="81" customFormat="1" ht="15" customHeight="1">
      <c r="A20" s="68"/>
      <c r="B20" s="68" t="s">
        <v>28</v>
      </c>
      <c r="C20" s="68" t="s">
        <v>4</v>
      </c>
      <c r="D20" s="68" t="s">
        <v>102</v>
      </c>
      <c r="E20" s="68" t="s">
        <v>106</v>
      </c>
      <c r="F20" s="69">
        <v>2010</v>
      </c>
      <c r="G20" s="52"/>
      <c r="H20" s="99">
        <v>4.3055555555555555E-4</v>
      </c>
      <c r="I20" s="99">
        <v>3.634259259259259E-4</v>
      </c>
      <c r="J20" s="99">
        <v>4.5486111111111102E-4</v>
      </c>
      <c r="K20" s="99"/>
      <c r="L20" s="115">
        <f>SUM(H20:J20)</f>
        <v>1.2488425925925924E-3</v>
      </c>
      <c r="M20" s="70">
        <v>2</v>
      </c>
      <c r="N20" s="84"/>
      <c r="O20" s="68" t="s">
        <v>115</v>
      </c>
      <c r="P20" s="55"/>
    </row>
    <row r="21" spans="1:16" s="81" customFormat="1" ht="15" customHeight="1">
      <c r="A21" s="59"/>
      <c r="B21" s="59" t="s">
        <v>28</v>
      </c>
      <c r="C21" s="59" t="s">
        <v>4</v>
      </c>
      <c r="D21" s="59" t="s">
        <v>102</v>
      </c>
      <c r="E21" s="59" t="s">
        <v>103</v>
      </c>
      <c r="F21" s="60">
        <v>2010</v>
      </c>
      <c r="G21" s="52"/>
      <c r="H21" s="100">
        <v>4.6527777777777778E-4</v>
      </c>
      <c r="I21" s="100">
        <v>4.0509259259259258E-4</v>
      </c>
      <c r="J21" s="100">
        <v>4.1898148148148155E-4</v>
      </c>
      <c r="K21" s="100"/>
      <c r="L21" s="100">
        <f>SUM(H21:J21)</f>
        <v>1.2893518518518519E-3</v>
      </c>
      <c r="M21" s="62">
        <v>3</v>
      </c>
      <c r="N21" s="84"/>
      <c r="O21" s="59" t="s">
        <v>115</v>
      </c>
      <c r="P21" s="55"/>
    </row>
    <row r="22" spans="1:16" s="81" customFormat="1" ht="15" customHeight="1">
      <c r="A22" s="68"/>
      <c r="B22" s="68" t="s">
        <v>28</v>
      </c>
      <c r="C22" s="68" t="s">
        <v>4</v>
      </c>
      <c r="D22" s="68" t="s">
        <v>104</v>
      </c>
      <c r="E22" s="68" t="s">
        <v>105</v>
      </c>
      <c r="F22" s="69">
        <v>2010</v>
      </c>
      <c r="G22" s="52"/>
      <c r="H22" s="99">
        <v>5.023148148148147E-4</v>
      </c>
      <c r="I22" s="99">
        <v>3.5879629629629635E-4</v>
      </c>
      <c r="J22" s="99">
        <v>5.5324074074074075E-4</v>
      </c>
      <c r="K22" s="99"/>
      <c r="L22" s="115">
        <f>SUM(H22:J22)</f>
        <v>1.414351851851852E-3</v>
      </c>
      <c r="M22" s="70">
        <v>4</v>
      </c>
      <c r="N22" s="84"/>
      <c r="O22" s="68" t="s">
        <v>115</v>
      </c>
      <c r="P22" s="55"/>
    </row>
    <row r="23" spans="1:16" s="81" customFormat="1" ht="15" customHeight="1">
      <c r="A23" s="94"/>
      <c r="B23" s="95"/>
      <c r="C23" s="95"/>
      <c r="D23" s="95"/>
      <c r="E23" s="95"/>
      <c r="F23" s="96"/>
      <c r="G23" s="50"/>
      <c r="H23" s="97"/>
      <c r="I23" s="97"/>
      <c r="J23" s="97"/>
      <c r="K23" s="97"/>
      <c r="L23" s="97"/>
      <c r="M23" s="97"/>
      <c r="N23" s="50"/>
      <c r="O23" s="98"/>
      <c r="P23" s="55"/>
    </row>
    <row r="24" spans="1:16" s="81" customFormat="1" ht="15" customHeight="1">
      <c r="A24" s="68"/>
      <c r="B24" s="68" t="s">
        <v>27</v>
      </c>
      <c r="C24" s="68" t="s">
        <v>4</v>
      </c>
      <c r="D24" s="68" t="s">
        <v>53</v>
      </c>
      <c r="E24" s="68" t="s">
        <v>54</v>
      </c>
      <c r="F24" s="69">
        <v>2010</v>
      </c>
      <c r="G24" s="52"/>
      <c r="H24" s="99">
        <v>4.0856481481481478E-4</v>
      </c>
      <c r="I24" s="99">
        <v>3.3680555555555563E-4</v>
      </c>
      <c r="J24" s="99">
        <v>4.5138888888888892E-4</v>
      </c>
      <c r="K24" s="99"/>
      <c r="L24" s="115">
        <f>SUM(H24:J24)</f>
        <v>1.1967592592592594E-3</v>
      </c>
      <c r="M24" s="70">
        <v>1</v>
      </c>
      <c r="N24" s="84"/>
      <c r="O24" s="68" t="s">
        <v>65</v>
      </c>
      <c r="P24" s="55"/>
    </row>
    <row r="25" spans="1:16" s="81" customFormat="1" ht="15" customHeight="1">
      <c r="A25" s="94"/>
      <c r="B25" s="95"/>
      <c r="C25" s="95"/>
      <c r="D25" s="95"/>
      <c r="E25" s="95"/>
      <c r="F25" s="96"/>
      <c r="G25" s="50"/>
      <c r="H25" s="97"/>
      <c r="I25" s="97"/>
      <c r="J25" s="97"/>
      <c r="K25" s="97"/>
      <c r="L25" s="97"/>
      <c r="M25" s="97"/>
      <c r="N25" s="50"/>
      <c r="O25" s="98"/>
      <c r="P25" s="55"/>
    </row>
    <row r="26" spans="1:16" s="81" customFormat="1" ht="15" customHeight="1">
      <c r="A26" s="59"/>
      <c r="B26" s="59" t="s">
        <v>28</v>
      </c>
      <c r="C26" s="59" t="s">
        <v>4</v>
      </c>
      <c r="D26" s="59" t="s">
        <v>36</v>
      </c>
      <c r="E26" s="59" t="s">
        <v>37</v>
      </c>
      <c r="F26" s="60">
        <v>2009</v>
      </c>
      <c r="G26" s="52"/>
      <c r="H26" s="100">
        <v>3.5648148148148149E-4</v>
      </c>
      <c r="I26" s="100">
        <v>2.7546296296296298E-4</v>
      </c>
      <c r="J26" s="100">
        <v>3.8657407407407407E-4</v>
      </c>
      <c r="K26" s="100"/>
      <c r="L26" s="100">
        <f>SUM(H26:J26)</f>
        <v>1.0185185185185186E-3</v>
      </c>
      <c r="M26" s="62">
        <v>1</v>
      </c>
      <c r="N26" s="84"/>
      <c r="O26" s="59" t="s">
        <v>65</v>
      </c>
      <c r="P26" s="55"/>
    </row>
    <row r="27" spans="1:16" s="81" customFormat="1" ht="15" customHeight="1">
      <c r="A27" s="68"/>
      <c r="B27" s="68" t="s">
        <v>28</v>
      </c>
      <c r="C27" s="68" t="s">
        <v>4</v>
      </c>
      <c r="D27" s="68" t="s">
        <v>34</v>
      </c>
      <c r="E27" s="68" t="s">
        <v>35</v>
      </c>
      <c r="F27" s="69">
        <v>2009</v>
      </c>
      <c r="G27" s="52"/>
      <c r="H27" s="99">
        <v>3.4722222222222224E-4</v>
      </c>
      <c r="I27" s="99">
        <v>3.1712962962962961E-4</v>
      </c>
      <c r="J27" s="99">
        <v>3.7615740740740735E-4</v>
      </c>
      <c r="K27" s="99"/>
      <c r="L27" s="115">
        <f>SUM(H27:J27)</f>
        <v>1.0405092592592593E-3</v>
      </c>
      <c r="M27" s="70">
        <v>2</v>
      </c>
      <c r="N27" s="84"/>
      <c r="O27" s="68" t="s">
        <v>65</v>
      </c>
      <c r="P27" s="55"/>
    </row>
    <row r="28" spans="1:16" s="81" customFormat="1" ht="15" customHeight="1">
      <c r="A28" s="59"/>
      <c r="B28" s="59" t="s">
        <v>28</v>
      </c>
      <c r="C28" s="59" t="s">
        <v>4</v>
      </c>
      <c r="D28" s="59" t="s">
        <v>29</v>
      </c>
      <c r="E28" s="59" t="s">
        <v>30</v>
      </c>
      <c r="F28" s="60">
        <v>2009</v>
      </c>
      <c r="G28" s="52"/>
      <c r="H28" s="100">
        <v>4.0740740740740738E-4</v>
      </c>
      <c r="I28" s="100">
        <v>3.2523148148148152E-4</v>
      </c>
      <c r="J28" s="100">
        <v>4.5138888888888892E-4</v>
      </c>
      <c r="K28" s="100"/>
      <c r="L28" s="100">
        <f>SUM(H28:J28)</f>
        <v>1.1840277777777778E-3</v>
      </c>
      <c r="M28" s="62">
        <v>3</v>
      </c>
      <c r="N28" s="84"/>
      <c r="O28" s="59" t="s">
        <v>65</v>
      </c>
      <c r="P28" s="55"/>
    </row>
    <row r="29" spans="1:16" s="81" customFormat="1" ht="15" customHeight="1">
      <c r="A29" s="94"/>
      <c r="B29" s="95"/>
      <c r="C29" s="95"/>
      <c r="D29" s="95"/>
      <c r="E29" s="95"/>
      <c r="F29" s="96"/>
      <c r="G29" s="50"/>
      <c r="H29" s="97"/>
      <c r="I29" s="97"/>
      <c r="J29" s="97"/>
      <c r="K29" s="97"/>
      <c r="L29" s="97"/>
      <c r="M29" s="97"/>
      <c r="N29" s="50"/>
      <c r="O29" s="98"/>
      <c r="P29" s="55"/>
    </row>
    <row r="30" spans="1:16" s="81" customFormat="1" ht="15" customHeight="1">
      <c r="A30" s="59"/>
      <c r="B30" s="59" t="s">
        <v>27</v>
      </c>
      <c r="C30" s="59" t="s">
        <v>4</v>
      </c>
      <c r="D30" s="59" t="s">
        <v>38</v>
      </c>
      <c r="E30" s="59" t="s">
        <v>39</v>
      </c>
      <c r="F30" s="60">
        <v>2009</v>
      </c>
      <c r="G30" s="52"/>
      <c r="H30" s="100">
        <v>3.7384259259259255E-4</v>
      </c>
      <c r="I30" s="100">
        <v>2.7083333333333332E-4</v>
      </c>
      <c r="J30" s="100">
        <v>3.9583333333333338E-4</v>
      </c>
      <c r="K30" s="100"/>
      <c r="L30" s="100">
        <f t="shared" ref="L30:L37" si="0">SUM(H30:J30)</f>
        <v>1.0405092592592593E-3</v>
      </c>
      <c r="M30" s="62">
        <v>1</v>
      </c>
      <c r="N30" s="84"/>
      <c r="O30" s="59" t="s">
        <v>65</v>
      </c>
      <c r="P30" s="55"/>
    </row>
    <row r="31" spans="1:16" s="81" customFormat="1" ht="15" customHeight="1">
      <c r="A31" s="68"/>
      <c r="B31" s="68" t="s">
        <v>27</v>
      </c>
      <c r="C31" s="68" t="s">
        <v>4</v>
      </c>
      <c r="D31" s="68" t="s">
        <v>38</v>
      </c>
      <c r="E31" s="68" t="s">
        <v>40</v>
      </c>
      <c r="F31" s="69">
        <v>2009</v>
      </c>
      <c r="G31" s="52"/>
      <c r="H31" s="99">
        <v>3.9467592592592592E-4</v>
      </c>
      <c r="I31" s="99">
        <v>2.9513888888888889E-4</v>
      </c>
      <c r="J31" s="99">
        <v>4.259259259259259E-4</v>
      </c>
      <c r="K31" s="99"/>
      <c r="L31" s="115">
        <f t="shared" si="0"/>
        <v>1.1157407407407407E-3</v>
      </c>
      <c r="M31" s="70">
        <v>2</v>
      </c>
      <c r="N31" s="84"/>
      <c r="O31" s="68" t="s">
        <v>65</v>
      </c>
      <c r="P31" s="55"/>
    </row>
    <row r="32" spans="1:16" s="81" customFormat="1" ht="15" customHeight="1">
      <c r="A32" s="59"/>
      <c r="B32" s="59" t="s">
        <v>27</v>
      </c>
      <c r="C32" s="59" t="s">
        <v>4</v>
      </c>
      <c r="D32" s="59" t="s">
        <v>47</v>
      </c>
      <c r="E32" s="59" t="s">
        <v>48</v>
      </c>
      <c r="F32" s="60">
        <v>2009</v>
      </c>
      <c r="G32" s="52"/>
      <c r="H32" s="100">
        <v>3.6689814814814815E-4</v>
      </c>
      <c r="I32" s="100">
        <v>3.5300925925925924E-4</v>
      </c>
      <c r="J32" s="100">
        <v>3.9583333333333338E-4</v>
      </c>
      <c r="K32" s="100"/>
      <c r="L32" s="100">
        <f t="shared" si="0"/>
        <v>1.1157407407407407E-3</v>
      </c>
      <c r="M32" s="62">
        <v>2</v>
      </c>
      <c r="N32" s="84"/>
      <c r="O32" s="59" t="s">
        <v>65</v>
      </c>
      <c r="P32" s="55"/>
    </row>
    <row r="33" spans="1:16" s="81" customFormat="1" ht="15" customHeight="1">
      <c r="A33" s="68"/>
      <c r="B33" s="68" t="s">
        <v>27</v>
      </c>
      <c r="C33" s="68" t="s">
        <v>4</v>
      </c>
      <c r="D33" s="68" t="s">
        <v>41</v>
      </c>
      <c r="E33" s="68" t="s">
        <v>42</v>
      </c>
      <c r="F33" s="69">
        <v>2009</v>
      </c>
      <c r="G33" s="52"/>
      <c r="H33" s="99">
        <v>3.8773148148148152E-4</v>
      </c>
      <c r="I33" s="99">
        <v>3.5995370370370369E-4</v>
      </c>
      <c r="J33" s="99">
        <v>3.8078703703703706E-4</v>
      </c>
      <c r="K33" s="99"/>
      <c r="L33" s="115">
        <f t="shared" si="0"/>
        <v>1.1284722222222223E-3</v>
      </c>
      <c r="M33" s="70">
        <v>4</v>
      </c>
      <c r="N33" s="84"/>
      <c r="O33" s="68" t="s">
        <v>65</v>
      </c>
      <c r="P33" s="55"/>
    </row>
    <row r="34" spans="1:16" s="81" customFormat="1" ht="15" customHeight="1">
      <c r="A34" s="59"/>
      <c r="B34" s="59" t="s">
        <v>27</v>
      </c>
      <c r="C34" s="59" t="s">
        <v>4</v>
      </c>
      <c r="D34" s="59" t="s">
        <v>113</v>
      </c>
      <c r="E34" s="59" t="s">
        <v>107</v>
      </c>
      <c r="F34" s="60">
        <v>2009</v>
      </c>
      <c r="G34" s="52"/>
      <c r="H34" s="100">
        <v>3.9699074074074072E-4</v>
      </c>
      <c r="I34" s="100">
        <v>3.6689814814814815E-4</v>
      </c>
      <c r="J34" s="100">
        <v>4.2476851851851855E-4</v>
      </c>
      <c r="K34" s="100"/>
      <c r="L34" s="100">
        <f t="shared" si="0"/>
        <v>1.1886574074074074E-3</v>
      </c>
      <c r="M34" s="62">
        <v>5</v>
      </c>
      <c r="N34" s="84"/>
      <c r="O34" s="59" t="s">
        <v>115</v>
      </c>
      <c r="P34" s="55"/>
    </row>
    <row r="35" spans="1:16" s="81" customFormat="1" ht="15" customHeight="1">
      <c r="A35" s="68"/>
      <c r="B35" s="68" t="s">
        <v>27</v>
      </c>
      <c r="C35" s="68" t="s">
        <v>4</v>
      </c>
      <c r="D35" s="68" t="s">
        <v>49</v>
      </c>
      <c r="E35" s="68" t="s">
        <v>50</v>
      </c>
      <c r="F35" s="69">
        <v>2009</v>
      </c>
      <c r="G35" s="52"/>
      <c r="H35" s="99">
        <v>3.9699074074074072E-4</v>
      </c>
      <c r="I35" s="99">
        <v>3.5995370370370369E-4</v>
      </c>
      <c r="J35" s="99">
        <v>4.4907407407407401E-4</v>
      </c>
      <c r="K35" s="99"/>
      <c r="L35" s="115">
        <f t="shared" si="0"/>
        <v>1.2060185185185184E-3</v>
      </c>
      <c r="M35" s="70">
        <v>6</v>
      </c>
      <c r="N35" s="84"/>
      <c r="O35" s="68" t="s">
        <v>65</v>
      </c>
      <c r="P35" s="55"/>
    </row>
    <row r="36" spans="1:16" s="81" customFormat="1" ht="15" customHeight="1">
      <c r="A36" s="59"/>
      <c r="B36" s="59" t="s">
        <v>27</v>
      </c>
      <c r="C36" s="59" t="s">
        <v>4</v>
      </c>
      <c r="D36" s="59" t="s">
        <v>51</v>
      </c>
      <c r="E36" s="59" t="s">
        <v>52</v>
      </c>
      <c r="F36" s="60">
        <v>2009</v>
      </c>
      <c r="G36" s="52"/>
      <c r="H36" s="100">
        <v>4.1550925925925918E-4</v>
      </c>
      <c r="I36" s="100">
        <v>3.4722222222222224E-4</v>
      </c>
      <c r="J36" s="100">
        <v>4.8379629629629624E-4</v>
      </c>
      <c r="K36" s="100"/>
      <c r="L36" s="100">
        <f t="shared" si="0"/>
        <v>1.2465277777777776E-3</v>
      </c>
      <c r="M36" s="62">
        <v>7</v>
      </c>
      <c r="N36" s="84"/>
      <c r="O36" s="59" t="s">
        <v>65</v>
      </c>
      <c r="P36" s="55"/>
    </row>
    <row r="37" spans="1:16" s="81" customFormat="1" ht="15" customHeight="1">
      <c r="A37" s="68"/>
      <c r="B37" s="68" t="s">
        <v>27</v>
      </c>
      <c r="C37" s="68" t="s">
        <v>4</v>
      </c>
      <c r="D37" s="68" t="s">
        <v>111</v>
      </c>
      <c r="E37" s="68" t="s">
        <v>112</v>
      </c>
      <c r="F37" s="69">
        <v>2009</v>
      </c>
      <c r="G37" s="52"/>
      <c r="H37" s="99">
        <v>6.4814814814814813E-4</v>
      </c>
      <c r="I37" s="99">
        <v>3.7962962962962956E-4</v>
      </c>
      <c r="J37" s="99">
        <v>7.0370370370370378E-4</v>
      </c>
      <c r="K37" s="99"/>
      <c r="L37" s="115">
        <f t="shared" si="0"/>
        <v>1.7314814814814814E-3</v>
      </c>
      <c r="M37" s="70">
        <v>8</v>
      </c>
      <c r="N37" s="84"/>
      <c r="O37" s="68" t="s">
        <v>115</v>
      </c>
      <c r="P37" s="55"/>
    </row>
    <row r="38" spans="1:16" s="5" customFormat="1">
      <c r="A38" s="2"/>
      <c r="B38" s="2"/>
      <c r="C38" s="2"/>
      <c r="D38" s="2"/>
      <c r="E38" s="2"/>
      <c r="F38" s="14"/>
      <c r="G38" s="2"/>
      <c r="H38" s="107"/>
      <c r="I38" s="107"/>
      <c r="J38" s="107"/>
      <c r="K38" s="107"/>
      <c r="L38" s="107"/>
      <c r="M38" s="19"/>
      <c r="N38" s="2"/>
      <c r="O38" s="14"/>
      <c r="P38" s="2"/>
    </row>
    <row r="39" spans="1:16" s="5" customFormat="1">
      <c r="A39" s="2"/>
      <c r="B39" s="2"/>
      <c r="C39" s="2"/>
      <c r="D39" s="2"/>
      <c r="E39" s="2"/>
      <c r="F39" s="14"/>
      <c r="G39" s="2"/>
      <c r="H39" s="107"/>
      <c r="I39" s="107"/>
      <c r="J39" s="107"/>
      <c r="K39" s="107"/>
      <c r="L39" s="107"/>
      <c r="M39" s="19"/>
      <c r="N39" s="2"/>
      <c r="O39" s="14"/>
      <c r="P39" s="2"/>
    </row>
    <row r="40" spans="1:16" s="5" customFormat="1">
      <c r="A40" s="2"/>
      <c r="B40" s="2"/>
      <c r="C40" s="2"/>
      <c r="D40" s="2"/>
      <c r="E40" s="2"/>
      <c r="F40" s="14"/>
      <c r="G40" s="2"/>
      <c r="H40" s="107"/>
      <c r="I40" s="107"/>
      <c r="J40" s="107"/>
      <c r="K40" s="107"/>
      <c r="L40" s="107"/>
      <c r="M40" s="19"/>
      <c r="N40" s="2"/>
      <c r="O40" s="14"/>
      <c r="P40" s="2"/>
    </row>
    <row r="41" spans="1:16" s="5" customFormat="1">
      <c r="A41" s="2"/>
      <c r="B41" s="2"/>
      <c r="C41" s="2"/>
      <c r="D41" s="2"/>
      <c r="E41" s="2"/>
      <c r="F41" s="14"/>
      <c r="G41" s="2"/>
      <c r="H41" s="107"/>
      <c r="I41" s="107"/>
      <c r="J41" s="107"/>
      <c r="K41" s="107"/>
      <c r="L41" s="107"/>
      <c r="M41" s="19"/>
      <c r="N41" s="2"/>
      <c r="O41" s="14"/>
      <c r="P41" s="2"/>
    </row>
    <row r="42" spans="1:16" s="5" customFormat="1">
      <c r="A42" s="2"/>
      <c r="B42" s="2"/>
      <c r="C42" s="2"/>
      <c r="D42" s="2"/>
      <c r="E42" s="2"/>
      <c r="F42" s="14"/>
      <c r="G42" s="2"/>
      <c r="H42" s="107"/>
      <c r="I42" s="107"/>
      <c r="J42" s="107"/>
      <c r="K42" s="107"/>
      <c r="L42" s="107"/>
      <c r="M42" s="19"/>
      <c r="N42" s="2"/>
      <c r="O42" s="14"/>
      <c r="P42" s="2"/>
    </row>
    <row r="43" spans="1:16" s="5" customFormat="1">
      <c r="A43" s="2"/>
      <c r="B43" s="2"/>
      <c r="C43" s="2"/>
      <c r="D43" s="2"/>
      <c r="E43" s="2"/>
      <c r="F43" s="14"/>
      <c r="G43" s="2"/>
      <c r="H43" s="107"/>
      <c r="I43" s="107"/>
      <c r="J43" s="107"/>
      <c r="K43" s="107"/>
      <c r="L43" s="107"/>
      <c r="M43" s="19"/>
      <c r="N43" s="2"/>
      <c r="O43" s="14"/>
      <c r="P43" s="2"/>
    </row>
    <row r="44" spans="1:16" s="5" customFormat="1">
      <c r="A44" s="2"/>
      <c r="B44" s="2"/>
      <c r="C44" s="2"/>
      <c r="D44" s="2"/>
      <c r="E44" s="2"/>
      <c r="F44" s="14"/>
      <c r="G44" s="2"/>
      <c r="H44" s="107"/>
      <c r="I44" s="107"/>
      <c r="J44" s="107"/>
      <c r="K44" s="107"/>
      <c r="L44" s="107"/>
      <c r="M44" s="19"/>
      <c r="N44" s="2"/>
      <c r="O44" s="14"/>
      <c r="P44" s="2"/>
    </row>
    <row r="45" spans="1:16">
      <c r="A45" s="2"/>
      <c r="B45" s="2"/>
      <c r="C45" s="2"/>
      <c r="D45" s="2"/>
      <c r="E45" s="2"/>
      <c r="F45" s="14"/>
      <c r="H45" s="107"/>
      <c r="I45" s="107"/>
      <c r="J45" s="107"/>
      <c r="K45" s="107"/>
      <c r="L45" s="107"/>
      <c r="M45" s="19"/>
      <c r="O45" s="14"/>
    </row>
    <row r="46" spans="1:16" s="5" customFormat="1">
      <c r="A46" s="2"/>
      <c r="B46" s="2"/>
      <c r="C46" s="2"/>
      <c r="D46" s="2"/>
      <c r="E46" s="2"/>
      <c r="F46" s="14"/>
      <c r="G46" s="2"/>
      <c r="H46" s="107"/>
      <c r="I46" s="107"/>
      <c r="J46" s="107"/>
      <c r="K46" s="107"/>
      <c r="L46" s="107"/>
      <c r="M46" s="19"/>
      <c r="N46" s="2"/>
      <c r="O46" s="14"/>
      <c r="P46" s="2"/>
    </row>
    <row r="47" spans="1:16" s="5" customFormat="1">
      <c r="A47" s="2"/>
      <c r="B47" s="2"/>
      <c r="C47" s="2"/>
      <c r="D47" s="2"/>
      <c r="E47" s="2"/>
      <c r="F47" s="14"/>
      <c r="G47" s="2"/>
      <c r="H47" s="107"/>
      <c r="I47" s="107"/>
      <c r="J47" s="107"/>
      <c r="K47" s="107"/>
      <c r="L47" s="107"/>
      <c r="M47" s="19"/>
      <c r="N47" s="2"/>
      <c r="O47" s="14"/>
      <c r="P47" s="2"/>
    </row>
    <row r="48" spans="1:16" s="5" customFormat="1">
      <c r="A48" s="2"/>
      <c r="B48" s="2"/>
      <c r="C48" s="2"/>
      <c r="D48" s="2"/>
      <c r="E48" s="2"/>
      <c r="F48" s="14"/>
      <c r="G48" s="2"/>
      <c r="H48" s="107"/>
      <c r="I48" s="107"/>
      <c r="J48" s="107"/>
      <c r="K48" s="107"/>
      <c r="L48" s="107"/>
      <c r="M48" s="19"/>
      <c r="N48" s="2"/>
      <c r="O48" s="14"/>
      <c r="P48" s="2"/>
    </row>
    <row r="49" spans="1:16" s="5" customFormat="1">
      <c r="A49" s="2"/>
      <c r="B49" s="2"/>
      <c r="C49" s="2"/>
      <c r="D49" s="2"/>
      <c r="E49" s="2"/>
      <c r="F49" s="14"/>
      <c r="G49" s="2"/>
      <c r="H49" s="107"/>
      <c r="I49" s="107"/>
      <c r="J49" s="107"/>
      <c r="K49" s="107"/>
      <c r="L49" s="107"/>
      <c r="M49" s="19"/>
      <c r="N49" s="2"/>
      <c r="O49" s="14"/>
      <c r="P49" s="2"/>
    </row>
    <row r="50" spans="1:16" s="5" customFormat="1">
      <c r="A50" s="2"/>
      <c r="B50" s="2"/>
      <c r="C50" s="2"/>
      <c r="D50" s="2"/>
      <c r="E50" s="2"/>
      <c r="F50" s="14"/>
      <c r="G50" s="2"/>
      <c r="H50" s="107"/>
      <c r="I50" s="107"/>
      <c r="J50" s="107"/>
      <c r="K50" s="107"/>
      <c r="L50" s="107"/>
      <c r="M50" s="19"/>
      <c r="N50" s="2"/>
      <c r="O50" s="14"/>
      <c r="P50" s="2"/>
    </row>
    <row r="51" spans="1:16" s="5" customFormat="1">
      <c r="A51" s="2"/>
      <c r="B51" s="2"/>
      <c r="C51" s="2"/>
      <c r="D51" s="2"/>
      <c r="E51" s="2"/>
      <c r="F51" s="14"/>
      <c r="G51" s="2"/>
      <c r="H51" s="107"/>
      <c r="I51" s="107"/>
      <c r="J51" s="107"/>
      <c r="K51" s="107"/>
      <c r="L51" s="107"/>
      <c r="M51" s="19"/>
      <c r="N51" s="2"/>
      <c r="O51" s="14"/>
      <c r="P51" s="2"/>
    </row>
    <row r="52" spans="1:16" s="5" customFormat="1">
      <c r="A52" s="2"/>
      <c r="B52" s="2"/>
      <c r="C52" s="2"/>
      <c r="D52" s="2"/>
      <c r="E52" s="2"/>
      <c r="F52" s="14"/>
      <c r="G52" s="2"/>
      <c r="H52" s="107"/>
      <c r="I52" s="107"/>
      <c r="J52" s="107"/>
      <c r="K52" s="107"/>
      <c r="L52" s="107"/>
      <c r="M52" s="19"/>
      <c r="N52" s="2"/>
      <c r="O52" s="14"/>
      <c r="P52" s="2"/>
    </row>
    <row r="53" spans="1:16" s="5" customFormat="1">
      <c r="A53" s="2"/>
      <c r="B53" s="2"/>
      <c r="C53" s="2"/>
      <c r="D53" s="2"/>
      <c r="E53" s="2"/>
      <c r="F53" s="14"/>
      <c r="G53" s="2"/>
      <c r="H53" s="107"/>
      <c r="I53" s="107"/>
      <c r="J53" s="107"/>
      <c r="K53" s="107"/>
      <c r="L53" s="107"/>
      <c r="M53" s="19"/>
      <c r="N53" s="2"/>
      <c r="O53" s="14"/>
      <c r="P53" s="2"/>
    </row>
    <row r="54" spans="1:16" s="5" customFormat="1">
      <c r="A54" s="2"/>
      <c r="B54" s="2"/>
      <c r="C54" s="2"/>
      <c r="D54" s="2"/>
      <c r="E54" s="2"/>
      <c r="F54" s="14"/>
      <c r="G54" s="2"/>
      <c r="H54" s="107"/>
      <c r="I54" s="107"/>
      <c r="J54" s="107"/>
      <c r="K54" s="107"/>
      <c r="L54" s="107"/>
      <c r="M54" s="19"/>
      <c r="N54" s="2"/>
      <c r="O54" s="14"/>
      <c r="P54" s="2"/>
    </row>
    <row r="55" spans="1:16" s="5" customFormat="1">
      <c r="A55" s="2"/>
      <c r="B55" s="2"/>
      <c r="C55" s="2"/>
      <c r="D55" s="2"/>
      <c r="E55" s="2"/>
      <c r="F55" s="14"/>
      <c r="G55" s="2"/>
      <c r="H55" s="107"/>
      <c r="I55" s="107"/>
      <c r="J55" s="107"/>
      <c r="K55" s="107"/>
      <c r="L55" s="107"/>
      <c r="M55" s="19"/>
      <c r="N55" s="2"/>
      <c r="O55" s="14"/>
      <c r="P55" s="2"/>
    </row>
    <row r="56" spans="1:16" s="5" customFormat="1">
      <c r="A56" s="2"/>
      <c r="B56" s="2"/>
      <c r="C56" s="2"/>
      <c r="D56" s="2"/>
      <c r="E56" s="2"/>
      <c r="F56" s="14"/>
      <c r="G56" s="2"/>
      <c r="H56" s="107"/>
      <c r="I56" s="107"/>
      <c r="J56" s="107"/>
      <c r="K56" s="107"/>
      <c r="L56" s="107"/>
      <c r="M56" s="19"/>
      <c r="N56" s="2"/>
      <c r="O56" s="14"/>
      <c r="P56" s="2"/>
    </row>
    <row r="57" spans="1:16" s="5" customFormat="1">
      <c r="A57" s="2"/>
      <c r="B57" s="2"/>
      <c r="C57" s="2"/>
      <c r="D57" s="2"/>
      <c r="E57" s="2"/>
      <c r="F57" s="14"/>
      <c r="G57" s="2"/>
      <c r="H57" s="107"/>
      <c r="I57" s="107"/>
      <c r="J57" s="107"/>
      <c r="K57" s="107"/>
      <c r="L57" s="107"/>
      <c r="M57" s="19"/>
      <c r="N57" s="2"/>
      <c r="O57" s="14"/>
      <c r="P57" s="2"/>
    </row>
    <row r="58" spans="1:16" s="5" customFormat="1">
      <c r="A58" s="2"/>
      <c r="B58" s="2"/>
      <c r="C58" s="2"/>
      <c r="D58" s="2"/>
      <c r="E58" s="2"/>
      <c r="F58" s="14"/>
      <c r="G58" s="2"/>
      <c r="H58" s="107"/>
      <c r="I58" s="107"/>
      <c r="J58" s="107"/>
      <c r="K58" s="107"/>
      <c r="L58" s="107"/>
      <c r="M58" s="19"/>
      <c r="N58" s="2"/>
      <c r="O58" s="14"/>
      <c r="P58" s="2"/>
    </row>
    <row r="59" spans="1:16" s="5" customFormat="1">
      <c r="A59" s="2"/>
      <c r="B59" s="2"/>
      <c r="C59" s="2"/>
      <c r="D59" s="2"/>
      <c r="E59" s="2"/>
      <c r="F59" s="14"/>
      <c r="G59" s="2"/>
      <c r="H59" s="107"/>
      <c r="I59" s="107"/>
      <c r="J59" s="107"/>
      <c r="K59" s="107"/>
      <c r="L59" s="107"/>
      <c r="M59" s="19"/>
      <c r="N59" s="2"/>
      <c r="O59" s="14"/>
      <c r="P59" s="2"/>
    </row>
    <row r="60" spans="1:16" s="5" customFormat="1">
      <c r="A60" s="2"/>
      <c r="B60" s="2"/>
      <c r="C60" s="2"/>
      <c r="D60" s="2"/>
      <c r="E60" s="2"/>
      <c r="F60" s="14"/>
      <c r="G60" s="2"/>
      <c r="H60" s="107"/>
      <c r="I60" s="107"/>
      <c r="J60" s="107"/>
      <c r="K60" s="107"/>
      <c r="L60" s="107"/>
      <c r="M60" s="19"/>
      <c r="N60" s="2"/>
      <c r="O60" s="14"/>
      <c r="P60" s="2"/>
    </row>
    <row r="61" spans="1:16" s="5" customFormat="1">
      <c r="A61" s="2"/>
      <c r="B61" s="2"/>
      <c r="C61" s="2"/>
      <c r="D61" s="2"/>
      <c r="E61" s="2"/>
      <c r="F61" s="14"/>
      <c r="G61" s="2"/>
      <c r="H61" s="107"/>
      <c r="I61" s="107"/>
      <c r="J61" s="107"/>
      <c r="K61" s="107"/>
      <c r="L61" s="107"/>
      <c r="M61" s="19"/>
      <c r="N61" s="2"/>
      <c r="O61" s="14"/>
      <c r="P61" s="2"/>
    </row>
    <row r="62" spans="1:16">
      <c r="A62" s="2"/>
      <c r="B62" s="2"/>
      <c r="C62" s="2"/>
      <c r="D62" s="2"/>
      <c r="E62" s="2"/>
      <c r="F62" s="14"/>
      <c r="H62" s="107"/>
      <c r="I62" s="107"/>
      <c r="J62" s="107"/>
      <c r="K62" s="107"/>
      <c r="L62" s="107"/>
      <c r="M62" s="19"/>
      <c r="O62" s="14"/>
    </row>
    <row r="63" spans="1:16">
      <c r="A63" s="2"/>
      <c r="B63" s="2"/>
      <c r="C63" s="2"/>
      <c r="D63" s="2"/>
      <c r="E63" s="2"/>
      <c r="F63" s="14"/>
      <c r="H63" s="107"/>
      <c r="I63" s="107"/>
      <c r="J63" s="107"/>
      <c r="K63" s="107"/>
      <c r="L63" s="107"/>
      <c r="M63" s="19"/>
      <c r="O63" s="14"/>
    </row>
    <row r="64" spans="1:16" s="5" customFormat="1">
      <c r="A64" s="2"/>
      <c r="B64" s="2"/>
      <c r="C64" s="2"/>
      <c r="D64" s="2"/>
      <c r="E64" s="2"/>
      <c r="F64" s="14"/>
      <c r="G64" s="2"/>
      <c r="H64" s="107"/>
      <c r="I64" s="107"/>
      <c r="J64" s="107"/>
      <c r="K64" s="107"/>
      <c r="L64" s="107"/>
      <c r="M64" s="19"/>
      <c r="N64" s="2"/>
      <c r="O64" s="14"/>
      <c r="P64" s="2"/>
    </row>
    <row r="65" spans="1:16" s="5" customFormat="1">
      <c r="A65" s="2"/>
      <c r="B65" s="2"/>
      <c r="C65" s="2"/>
      <c r="D65" s="2"/>
      <c r="E65" s="2"/>
      <c r="F65" s="14"/>
      <c r="G65" s="2"/>
      <c r="H65" s="107"/>
      <c r="I65" s="107"/>
      <c r="J65" s="107"/>
      <c r="K65" s="107"/>
      <c r="L65" s="107"/>
      <c r="M65" s="19"/>
      <c r="N65" s="2"/>
      <c r="O65" s="14"/>
      <c r="P65" s="2"/>
    </row>
    <row r="66" spans="1:16" s="5" customFormat="1">
      <c r="A66" s="2"/>
      <c r="B66" s="2"/>
      <c r="C66" s="2"/>
      <c r="D66" s="2"/>
      <c r="E66" s="2"/>
      <c r="F66" s="14"/>
      <c r="G66" s="2"/>
      <c r="H66" s="107"/>
      <c r="I66" s="107"/>
      <c r="J66" s="107"/>
      <c r="K66" s="107"/>
      <c r="L66" s="107"/>
      <c r="M66" s="19"/>
      <c r="N66" s="2"/>
      <c r="O66" s="14"/>
      <c r="P66" s="2"/>
    </row>
    <row r="67" spans="1:16" s="5" customFormat="1">
      <c r="A67" s="2"/>
      <c r="B67" s="2"/>
      <c r="C67" s="2"/>
      <c r="D67" s="2"/>
      <c r="E67" s="2"/>
      <c r="F67" s="14"/>
      <c r="G67" s="2"/>
      <c r="H67" s="107"/>
      <c r="I67" s="107"/>
      <c r="J67" s="107"/>
      <c r="K67" s="107"/>
      <c r="L67" s="107"/>
      <c r="M67" s="19"/>
      <c r="N67" s="2"/>
      <c r="O67" s="14"/>
      <c r="P67" s="2"/>
    </row>
    <row r="68" spans="1:16" s="5" customFormat="1">
      <c r="A68" s="2"/>
      <c r="B68" s="2"/>
      <c r="C68" s="2"/>
      <c r="D68" s="2"/>
      <c r="E68" s="2"/>
      <c r="F68" s="14"/>
      <c r="G68" s="2"/>
      <c r="H68" s="107"/>
      <c r="I68" s="107"/>
      <c r="J68" s="107"/>
      <c r="K68" s="107"/>
      <c r="L68" s="107"/>
      <c r="M68" s="19"/>
      <c r="N68" s="2"/>
      <c r="O68" s="14"/>
      <c r="P68" s="2"/>
    </row>
    <row r="69" spans="1:16">
      <c r="A69" s="2"/>
      <c r="B69" s="2"/>
      <c r="C69" s="2"/>
      <c r="D69" s="2"/>
      <c r="E69" s="2"/>
      <c r="F69" s="14"/>
      <c r="H69" s="107"/>
      <c r="I69" s="107"/>
      <c r="J69" s="107"/>
      <c r="K69" s="107"/>
      <c r="L69" s="107"/>
      <c r="M69" s="19"/>
      <c r="O69" s="14"/>
    </row>
    <row r="70" spans="1:16" s="5" customFormat="1">
      <c r="A70" s="2"/>
      <c r="B70" s="2"/>
      <c r="C70" s="2"/>
      <c r="D70" s="2"/>
      <c r="E70" s="2"/>
      <c r="F70" s="14"/>
      <c r="G70" s="2"/>
      <c r="H70" s="107"/>
      <c r="I70" s="107"/>
      <c r="J70" s="107"/>
      <c r="K70" s="107"/>
      <c r="L70" s="107"/>
      <c r="M70" s="19"/>
      <c r="N70" s="2"/>
      <c r="O70" s="14"/>
      <c r="P70" s="2"/>
    </row>
    <row r="71" spans="1:16" s="5" customFormat="1">
      <c r="A71" s="2"/>
      <c r="B71" s="2"/>
      <c r="C71" s="2"/>
      <c r="D71" s="2"/>
      <c r="E71" s="2"/>
      <c r="F71" s="14"/>
      <c r="G71" s="2"/>
      <c r="H71" s="107"/>
      <c r="I71" s="107"/>
      <c r="J71" s="107"/>
      <c r="K71" s="107"/>
      <c r="L71" s="107"/>
      <c r="M71" s="19"/>
      <c r="N71" s="2"/>
      <c r="O71" s="14"/>
      <c r="P71" s="2"/>
    </row>
    <row r="72" spans="1:16" s="5" customFormat="1">
      <c r="A72" s="2"/>
      <c r="B72" s="2"/>
      <c r="C72" s="2"/>
      <c r="D72" s="2"/>
      <c r="E72" s="2"/>
      <c r="F72" s="14"/>
      <c r="G72" s="2"/>
      <c r="H72" s="107"/>
      <c r="I72" s="107"/>
      <c r="J72" s="107"/>
      <c r="K72" s="107"/>
      <c r="L72" s="107"/>
      <c r="M72" s="19"/>
      <c r="N72" s="2"/>
      <c r="O72" s="14"/>
      <c r="P72" s="2"/>
    </row>
    <row r="73" spans="1:16">
      <c r="A73" s="2"/>
      <c r="B73" s="2"/>
      <c r="C73" s="2"/>
      <c r="D73" s="2"/>
      <c r="E73" s="2"/>
      <c r="F73" s="14"/>
      <c r="H73" s="107"/>
      <c r="I73" s="107"/>
      <c r="J73" s="107"/>
      <c r="K73" s="107"/>
      <c r="L73" s="107"/>
      <c r="M73" s="19"/>
      <c r="O73" s="14"/>
    </row>
    <row r="74" spans="1:16" s="5" customFormat="1">
      <c r="A74" s="2"/>
      <c r="B74" s="2"/>
      <c r="C74" s="2"/>
      <c r="D74" s="2"/>
      <c r="E74" s="2"/>
      <c r="F74" s="14"/>
      <c r="G74" s="2"/>
      <c r="H74" s="107"/>
      <c r="I74" s="107"/>
      <c r="J74" s="107"/>
      <c r="K74" s="107"/>
      <c r="L74" s="107"/>
      <c r="M74" s="19"/>
      <c r="N74" s="2"/>
      <c r="O74" s="14"/>
      <c r="P74" s="2"/>
    </row>
    <row r="75" spans="1:16">
      <c r="A75" s="2"/>
      <c r="B75" s="2"/>
      <c r="C75" s="2"/>
      <c r="D75" s="2"/>
      <c r="E75" s="2"/>
      <c r="F75" s="14"/>
      <c r="H75" s="107"/>
      <c r="I75" s="107"/>
      <c r="J75" s="107"/>
      <c r="K75" s="107"/>
      <c r="L75" s="107"/>
      <c r="M75" s="19"/>
      <c r="O75" s="14"/>
    </row>
    <row r="76" spans="1:16">
      <c r="A76" s="2"/>
      <c r="B76" s="2"/>
      <c r="C76" s="2"/>
      <c r="D76" s="2"/>
      <c r="E76" s="2"/>
      <c r="F76" s="14"/>
      <c r="H76" s="107"/>
      <c r="I76" s="107"/>
      <c r="J76" s="107"/>
      <c r="K76" s="107"/>
      <c r="L76" s="107"/>
      <c r="M76" s="19"/>
      <c r="O76" s="14"/>
    </row>
    <row r="77" spans="1:16">
      <c r="A77" s="2"/>
      <c r="B77" s="2"/>
      <c r="C77" s="2"/>
      <c r="D77" s="2"/>
      <c r="E77" s="2"/>
      <c r="F77" s="45"/>
      <c r="H77" s="107"/>
      <c r="I77" s="107"/>
      <c r="J77" s="107"/>
      <c r="K77" s="107"/>
      <c r="L77" s="107"/>
      <c r="M77" s="10"/>
      <c r="O77" s="14"/>
    </row>
    <row r="78" spans="1:16">
      <c r="A78" s="2"/>
      <c r="B78" s="2"/>
      <c r="C78" s="2"/>
      <c r="D78" s="2"/>
      <c r="E78" s="2"/>
      <c r="F78" s="45"/>
      <c r="H78" s="108"/>
      <c r="I78" s="108"/>
      <c r="J78" s="108"/>
      <c r="K78" s="108"/>
      <c r="L78" s="109"/>
      <c r="M78" s="9"/>
      <c r="O78" s="14"/>
    </row>
    <row r="79" spans="1:16">
      <c r="A79" s="2"/>
      <c r="B79" s="2"/>
      <c r="C79" s="2"/>
      <c r="D79" s="2"/>
      <c r="E79" s="2"/>
      <c r="F79" s="45"/>
      <c r="H79" s="107"/>
      <c r="I79" s="107"/>
      <c r="J79" s="107"/>
      <c r="K79" s="107"/>
      <c r="L79" s="107"/>
      <c r="M79" s="10"/>
      <c r="O79" s="14"/>
    </row>
    <row r="80" spans="1:16">
      <c r="A80" s="2"/>
      <c r="B80" s="2"/>
      <c r="C80" s="2"/>
      <c r="D80" s="2"/>
      <c r="E80" s="2"/>
      <c r="F80" s="45"/>
      <c r="H80" s="107"/>
      <c r="I80" s="107"/>
      <c r="J80" s="107"/>
      <c r="K80" s="107"/>
      <c r="L80" s="107"/>
      <c r="M80" s="19"/>
      <c r="O80" s="14"/>
    </row>
    <row r="81" spans="1:16">
      <c r="A81" s="2"/>
      <c r="B81" s="2"/>
      <c r="C81" s="2"/>
      <c r="D81" s="2"/>
      <c r="E81" s="2"/>
      <c r="F81" s="45"/>
      <c r="H81" s="108"/>
      <c r="I81" s="108"/>
      <c r="J81" s="108"/>
      <c r="K81" s="108"/>
      <c r="L81" s="109"/>
      <c r="M81" s="9"/>
      <c r="O81" s="14"/>
    </row>
    <row r="82" spans="1:16">
      <c r="A82" s="2"/>
      <c r="B82" s="2"/>
      <c r="C82" s="2"/>
      <c r="D82" s="2"/>
      <c r="E82" s="2"/>
      <c r="F82" s="45"/>
      <c r="H82" s="108"/>
      <c r="I82" s="108"/>
      <c r="J82" s="108"/>
      <c r="K82" s="108"/>
      <c r="L82" s="109"/>
      <c r="M82" s="9"/>
      <c r="O82" s="14"/>
    </row>
    <row r="83" spans="1:16">
      <c r="A83" s="2"/>
      <c r="B83" s="2"/>
      <c r="C83" s="2"/>
      <c r="D83" s="2"/>
      <c r="E83" s="2"/>
      <c r="F83" s="45"/>
      <c r="H83" s="107"/>
      <c r="I83" s="107"/>
      <c r="J83" s="107"/>
      <c r="K83" s="107"/>
      <c r="L83" s="107"/>
      <c r="M83" s="19"/>
      <c r="O83" s="14"/>
    </row>
    <row r="84" spans="1:16">
      <c r="A84" s="2"/>
      <c r="B84" s="2"/>
      <c r="C84" s="2"/>
      <c r="D84" s="2"/>
      <c r="E84" s="2"/>
      <c r="F84" s="45"/>
      <c r="H84" s="108"/>
      <c r="I84" s="108"/>
      <c r="J84" s="108"/>
      <c r="K84" s="108"/>
      <c r="L84" s="109"/>
      <c r="M84" s="9"/>
      <c r="O84" s="14"/>
    </row>
    <row r="85" spans="1:16">
      <c r="A85" s="3"/>
      <c r="B85" s="3"/>
      <c r="C85" s="3"/>
      <c r="D85" s="3"/>
      <c r="E85" s="3"/>
      <c r="F85" s="15"/>
      <c r="G85" s="3"/>
      <c r="H85" s="110"/>
      <c r="I85" s="110"/>
      <c r="J85" s="110"/>
      <c r="K85" s="110"/>
      <c r="L85" s="110"/>
      <c r="M85" s="19"/>
      <c r="N85" s="3"/>
      <c r="O85" s="15"/>
      <c r="P85" s="3"/>
    </row>
    <row r="86" spans="1:16">
      <c r="A86" s="3"/>
      <c r="B86" s="3"/>
      <c r="C86" s="3"/>
      <c r="D86" s="3"/>
      <c r="E86" s="3"/>
      <c r="F86" s="46"/>
      <c r="G86" s="3"/>
      <c r="H86" s="110"/>
      <c r="I86" s="110"/>
      <c r="J86" s="110"/>
      <c r="K86" s="110"/>
      <c r="L86" s="110"/>
      <c r="M86" s="19"/>
      <c r="N86" s="3"/>
      <c r="O86" s="15"/>
      <c r="P86" s="3"/>
    </row>
    <row r="87" spans="1:16">
      <c r="A87" s="3"/>
      <c r="B87" s="3"/>
      <c r="C87" s="3"/>
      <c r="D87" s="3"/>
      <c r="E87" s="3"/>
      <c r="F87" s="46"/>
      <c r="G87" s="3"/>
      <c r="H87" s="110"/>
      <c r="I87" s="110"/>
      <c r="J87" s="110"/>
      <c r="K87" s="110"/>
      <c r="L87" s="110"/>
      <c r="M87" s="19"/>
      <c r="N87" s="3"/>
      <c r="O87" s="15"/>
      <c r="P87" s="3"/>
    </row>
    <row r="88" spans="1:16">
      <c r="A88" s="3"/>
      <c r="B88" s="3"/>
      <c r="C88" s="3"/>
      <c r="D88" s="3"/>
      <c r="E88" s="3"/>
      <c r="F88" s="46"/>
      <c r="G88" s="3"/>
      <c r="H88" s="110"/>
      <c r="I88" s="110"/>
      <c r="J88" s="110"/>
      <c r="K88" s="110"/>
      <c r="L88" s="110"/>
      <c r="M88" s="19"/>
      <c r="N88" s="3"/>
      <c r="O88" s="15"/>
      <c r="P88" s="3"/>
    </row>
    <row r="89" spans="1:16">
      <c r="A89" s="2"/>
      <c r="B89" s="2"/>
      <c r="C89" s="2"/>
      <c r="D89" s="2"/>
      <c r="E89" s="2"/>
      <c r="F89" s="14"/>
      <c r="H89" s="107"/>
      <c r="I89" s="107"/>
      <c r="J89" s="107"/>
      <c r="K89" s="107"/>
      <c r="L89" s="107"/>
      <c r="M89" s="19"/>
      <c r="O89" s="14"/>
    </row>
    <row r="90" spans="1:16">
      <c r="A90" s="2"/>
      <c r="B90" s="2"/>
      <c r="C90" s="2"/>
      <c r="D90" s="2"/>
      <c r="E90" s="2"/>
      <c r="F90" s="14"/>
      <c r="H90" s="107"/>
      <c r="I90" s="107"/>
      <c r="J90" s="107"/>
      <c r="K90" s="107"/>
      <c r="L90" s="107"/>
      <c r="M90" s="19"/>
      <c r="O90" s="14"/>
    </row>
    <row r="91" spans="1:16">
      <c r="A91" s="2"/>
      <c r="B91" s="2"/>
      <c r="C91" s="2"/>
      <c r="D91" s="2"/>
      <c r="E91" s="2"/>
      <c r="F91" s="14"/>
      <c r="H91" s="107"/>
      <c r="I91" s="107"/>
      <c r="J91" s="107"/>
      <c r="K91" s="107"/>
      <c r="L91" s="107"/>
      <c r="M91" s="19"/>
      <c r="O91" s="14"/>
    </row>
    <row r="92" spans="1:16">
      <c r="A92" s="2"/>
      <c r="B92" s="2"/>
      <c r="C92" s="2"/>
      <c r="D92" s="2"/>
      <c r="E92" s="2"/>
      <c r="F92" s="14"/>
      <c r="H92" s="107"/>
      <c r="I92" s="107"/>
      <c r="J92" s="107"/>
      <c r="K92" s="107"/>
      <c r="L92" s="107"/>
      <c r="M92" s="19"/>
      <c r="O92" s="14"/>
    </row>
    <row r="93" spans="1:16">
      <c r="A93" s="2"/>
      <c r="B93" s="2"/>
      <c r="C93" s="2"/>
      <c r="D93" s="2"/>
      <c r="E93" s="2"/>
      <c r="F93" s="14"/>
      <c r="H93" s="107"/>
      <c r="I93" s="107"/>
      <c r="J93" s="107"/>
      <c r="K93" s="107"/>
      <c r="L93" s="107"/>
      <c r="M93" s="19"/>
      <c r="O93" s="14"/>
    </row>
    <row r="94" spans="1:16">
      <c r="A94" s="2"/>
      <c r="B94" s="2"/>
      <c r="C94" s="2"/>
      <c r="D94" s="2"/>
      <c r="E94" s="2"/>
      <c r="F94" s="14"/>
      <c r="H94" s="107"/>
      <c r="I94" s="107"/>
      <c r="J94" s="107"/>
      <c r="K94" s="107"/>
      <c r="L94" s="107"/>
      <c r="M94" s="19"/>
      <c r="O94" s="14"/>
    </row>
    <row r="95" spans="1:16">
      <c r="A95" s="2"/>
      <c r="B95" s="2"/>
      <c r="C95" s="2"/>
      <c r="D95" s="2"/>
      <c r="E95" s="2"/>
      <c r="F95" s="14"/>
      <c r="H95" s="107"/>
      <c r="I95" s="107"/>
      <c r="J95" s="107"/>
      <c r="K95" s="107"/>
      <c r="L95" s="107"/>
      <c r="M95" s="19"/>
      <c r="O95" s="14"/>
    </row>
    <row r="96" spans="1:16">
      <c r="A96" s="2"/>
      <c r="B96" s="2"/>
      <c r="C96" s="2"/>
      <c r="D96" s="2"/>
      <c r="E96" s="2"/>
      <c r="F96" s="14"/>
      <c r="H96" s="107"/>
      <c r="I96" s="107"/>
      <c r="J96" s="107"/>
      <c r="K96" s="107"/>
      <c r="L96" s="107"/>
      <c r="M96" s="19"/>
      <c r="O96" s="14"/>
    </row>
    <row r="97" spans="1:15">
      <c r="A97" s="2"/>
      <c r="B97" s="2"/>
      <c r="C97" s="2"/>
      <c r="D97" s="2"/>
      <c r="E97" s="2"/>
      <c r="F97" s="14"/>
      <c r="H97" s="107"/>
      <c r="I97" s="107"/>
      <c r="J97" s="107"/>
      <c r="K97" s="107"/>
      <c r="L97" s="107"/>
      <c r="M97" s="19"/>
      <c r="O97" s="14"/>
    </row>
    <row r="98" spans="1:15">
      <c r="A98" s="2"/>
      <c r="B98" s="2"/>
      <c r="C98" s="2"/>
      <c r="D98" s="2"/>
      <c r="E98" s="2"/>
      <c r="F98" s="14"/>
      <c r="H98" s="107"/>
      <c r="I98" s="107"/>
      <c r="J98" s="107"/>
      <c r="K98" s="107"/>
      <c r="L98" s="107"/>
      <c r="M98" s="19"/>
      <c r="O98" s="14"/>
    </row>
    <row r="99" spans="1:15">
      <c r="A99" s="2"/>
      <c r="B99" s="2"/>
      <c r="C99" s="2"/>
      <c r="D99" s="2"/>
      <c r="E99" s="2"/>
      <c r="F99" s="14"/>
      <c r="H99" s="107"/>
      <c r="I99" s="107"/>
      <c r="J99" s="107"/>
      <c r="K99" s="107"/>
      <c r="L99" s="107"/>
      <c r="M99" s="19"/>
      <c r="O99" s="14"/>
    </row>
    <row r="100" spans="1:15">
      <c r="A100" s="2"/>
      <c r="B100" s="2"/>
      <c r="C100" s="2"/>
      <c r="D100" s="2"/>
      <c r="E100" s="2"/>
      <c r="F100" s="14"/>
      <c r="H100" s="107"/>
      <c r="I100" s="107"/>
      <c r="J100" s="107"/>
      <c r="K100" s="107"/>
      <c r="L100" s="107"/>
      <c r="M100" s="19"/>
      <c r="O100" s="14"/>
    </row>
    <row r="101" spans="1:15">
      <c r="A101" s="2"/>
      <c r="B101" s="2"/>
      <c r="C101" s="2"/>
      <c r="D101" s="2"/>
      <c r="E101" s="2"/>
      <c r="F101" s="14"/>
      <c r="H101" s="107"/>
      <c r="I101" s="107"/>
      <c r="J101" s="107"/>
      <c r="K101" s="107"/>
      <c r="L101" s="107"/>
      <c r="M101" s="19"/>
      <c r="O101" s="14"/>
    </row>
    <row r="102" spans="1:15">
      <c r="A102" s="2"/>
      <c r="B102" s="2"/>
      <c r="C102" s="2"/>
      <c r="D102" s="2"/>
      <c r="E102" s="2"/>
      <c r="F102" s="14"/>
      <c r="H102" s="107"/>
      <c r="I102" s="107"/>
      <c r="J102" s="107"/>
      <c r="K102" s="107"/>
      <c r="L102" s="107"/>
      <c r="M102" s="19"/>
      <c r="O102" s="14"/>
    </row>
    <row r="103" spans="1:15">
      <c r="A103" s="2"/>
      <c r="B103" s="2"/>
      <c r="C103" s="2"/>
      <c r="D103" s="2"/>
      <c r="E103" s="2"/>
      <c r="F103" s="14"/>
      <c r="H103" s="107"/>
      <c r="I103" s="107"/>
      <c r="J103" s="107"/>
      <c r="K103" s="107"/>
      <c r="L103" s="107"/>
      <c r="M103" s="19"/>
      <c r="O103" s="14"/>
    </row>
    <row r="104" spans="1:15">
      <c r="A104" s="2"/>
      <c r="B104" s="2"/>
      <c r="C104" s="2"/>
      <c r="D104" s="2"/>
      <c r="E104" s="2"/>
      <c r="F104" s="14"/>
      <c r="H104" s="107"/>
      <c r="I104" s="107"/>
      <c r="J104" s="107"/>
      <c r="K104" s="107"/>
      <c r="L104" s="107"/>
      <c r="M104" s="19"/>
      <c r="O104" s="14"/>
    </row>
    <row r="105" spans="1:15">
      <c r="A105" s="2"/>
      <c r="B105" s="2"/>
      <c r="C105" s="2"/>
      <c r="D105" s="2"/>
      <c r="E105" s="2"/>
      <c r="F105" s="14"/>
      <c r="H105" s="107"/>
      <c r="I105" s="107"/>
      <c r="J105" s="107"/>
      <c r="K105" s="107"/>
      <c r="L105" s="107"/>
      <c r="M105" s="19"/>
      <c r="O105" s="14"/>
    </row>
    <row r="106" spans="1:15">
      <c r="A106" s="2"/>
      <c r="B106" s="2"/>
      <c r="C106" s="2"/>
      <c r="D106" s="2"/>
      <c r="E106" s="2"/>
      <c r="F106" s="14"/>
      <c r="H106" s="107"/>
      <c r="I106" s="107"/>
      <c r="J106" s="107"/>
      <c r="K106" s="107"/>
      <c r="L106" s="107"/>
      <c r="M106" s="19"/>
      <c r="O106" s="14"/>
    </row>
    <row r="107" spans="1:15">
      <c r="A107" s="2"/>
      <c r="B107" s="2"/>
      <c r="C107" s="2"/>
      <c r="D107" s="2"/>
      <c r="E107" s="2"/>
      <c r="F107" s="14"/>
      <c r="H107" s="107"/>
      <c r="I107" s="107"/>
      <c r="J107" s="107"/>
      <c r="K107" s="107"/>
      <c r="L107" s="107"/>
      <c r="M107" s="19"/>
      <c r="O107" s="14"/>
    </row>
    <row r="108" spans="1:15">
      <c r="A108" s="2"/>
      <c r="B108" s="2"/>
      <c r="C108" s="2"/>
      <c r="D108" s="2"/>
      <c r="E108" s="2"/>
      <c r="F108" s="14"/>
      <c r="H108" s="107"/>
      <c r="I108" s="107"/>
      <c r="J108" s="107"/>
      <c r="K108" s="107"/>
      <c r="L108" s="107"/>
      <c r="M108" s="19"/>
      <c r="O108" s="14"/>
    </row>
    <row r="109" spans="1:15">
      <c r="A109" s="2"/>
      <c r="B109" s="2"/>
      <c r="C109" s="2"/>
      <c r="D109" s="2"/>
      <c r="E109" s="2"/>
      <c r="F109" s="14"/>
      <c r="H109" s="107"/>
      <c r="I109" s="107"/>
      <c r="J109" s="107"/>
      <c r="K109" s="107"/>
      <c r="L109" s="107"/>
      <c r="M109" s="19"/>
      <c r="O109" s="14"/>
    </row>
    <row r="110" spans="1:15">
      <c r="A110" s="2"/>
      <c r="B110" s="2"/>
      <c r="C110" s="2"/>
      <c r="D110" s="2"/>
      <c r="E110" s="2"/>
      <c r="F110" s="14"/>
      <c r="H110" s="107"/>
      <c r="I110" s="107"/>
      <c r="J110" s="107"/>
      <c r="K110" s="107"/>
      <c r="L110" s="107"/>
      <c r="M110" s="19"/>
      <c r="O110" s="14"/>
    </row>
    <row r="111" spans="1:15">
      <c r="A111" s="2"/>
      <c r="B111" s="2"/>
      <c r="C111" s="2"/>
      <c r="D111" s="2"/>
      <c r="E111" s="2"/>
      <c r="F111" s="14"/>
      <c r="H111" s="107"/>
      <c r="I111" s="107"/>
      <c r="J111" s="107"/>
      <c r="K111" s="107"/>
      <c r="L111" s="107"/>
      <c r="M111" s="19"/>
      <c r="O111" s="14"/>
    </row>
    <row r="112" spans="1:15">
      <c r="A112" s="2"/>
      <c r="B112" s="2"/>
      <c r="C112" s="2"/>
      <c r="D112" s="2"/>
      <c r="E112" s="2"/>
      <c r="F112" s="14"/>
      <c r="H112" s="107"/>
      <c r="I112" s="107"/>
      <c r="J112" s="107"/>
      <c r="K112" s="107"/>
      <c r="L112" s="107"/>
      <c r="M112" s="19"/>
      <c r="O112" s="14"/>
    </row>
    <row r="113" spans="1:16">
      <c r="A113" s="2"/>
      <c r="B113" s="2"/>
      <c r="C113" s="2"/>
      <c r="D113" s="2"/>
      <c r="E113" s="2"/>
      <c r="F113" s="14"/>
      <c r="H113" s="107"/>
      <c r="I113" s="107"/>
      <c r="J113" s="107"/>
      <c r="K113" s="107"/>
      <c r="L113" s="107"/>
      <c r="M113" s="19"/>
      <c r="O113" s="14"/>
    </row>
    <row r="114" spans="1:16">
      <c r="A114" s="2"/>
      <c r="B114" s="2"/>
      <c r="C114" s="2"/>
      <c r="D114" s="2"/>
      <c r="E114" s="2"/>
      <c r="F114" s="14"/>
      <c r="H114" s="107"/>
      <c r="I114" s="107"/>
      <c r="J114" s="107"/>
      <c r="K114" s="107"/>
      <c r="L114" s="107"/>
      <c r="M114" s="19"/>
      <c r="O114" s="14"/>
    </row>
    <row r="115" spans="1:16">
      <c r="A115" s="2"/>
      <c r="B115" s="2"/>
      <c r="C115" s="2"/>
      <c r="D115" s="2"/>
      <c r="E115" s="2"/>
      <c r="F115" s="14"/>
      <c r="H115" s="107"/>
      <c r="I115" s="107"/>
      <c r="J115" s="107"/>
      <c r="K115" s="107"/>
      <c r="L115" s="107"/>
      <c r="M115" s="19"/>
      <c r="O115" s="14"/>
    </row>
    <row r="116" spans="1:16">
      <c r="A116" s="2"/>
      <c r="B116" s="2"/>
      <c r="C116" s="2"/>
      <c r="D116" s="2"/>
      <c r="E116" s="2"/>
      <c r="F116" s="14"/>
      <c r="H116" s="107"/>
      <c r="I116" s="107"/>
      <c r="J116" s="107"/>
      <c r="K116" s="107"/>
      <c r="L116" s="107"/>
      <c r="M116" s="19"/>
      <c r="O116" s="14"/>
    </row>
    <row r="117" spans="1:16">
      <c r="A117" s="2"/>
      <c r="B117" s="2"/>
      <c r="C117" s="2"/>
      <c r="D117" s="2"/>
      <c r="E117" s="2"/>
      <c r="F117" s="14"/>
      <c r="H117" s="107"/>
      <c r="I117" s="107"/>
      <c r="J117" s="107"/>
      <c r="K117" s="107"/>
      <c r="L117" s="107"/>
      <c r="M117" s="19"/>
      <c r="O117" s="14"/>
    </row>
    <row r="118" spans="1:16">
      <c r="A118" s="2"/>
      <c r="B118" s="2"/>
      <c r="C118" s="2"/>
      <c r="D118" s="2"/>
      <c r="E118" s="2"/>
      <c r="F118" s="14"/>
      <c r="H118" s="107"/>
      <c r="I118" s="107"/>
      <c r="J118" s="107"/>
      <c r="K118" s="107"/>
      <c r="L118" s="107"/>
      <c r="M118" s="19"/>
      <c r="O118" s="14"/>
    </row>
    <row r="119" spans="1:16">
      <c r="A119" s="1"/>
      <c r="B119" s="1"/>
      <c r="C119" s="1"/>
      <c r="D119" s="1"/>
      <c r="E119" s="1"/>
      <c r="F119" s="16"/>
      <c r="G119" s="1"/>
      <c r="H119" s="111"/>
      <c r="I119" s="111"/>
      <c r="J119" s="111"/>
      <c r="K119" s="111"/>
      <c r="L119" s="111"/>
      <c r="M119" s="20"/>
      <c r="N119" s="1"/>
      <c r="O119" s="16"/>
      <c r="P119" s="1"/>
    </row>
    <row r="120" spans="1:16">
      <c r="A120" s="1"/>
      <c r="B120" s="1"/>
      <c r="C120" s="1"/>
      <c r="D120" s="1"/>
      <c r="E120" s="1"/>
      <c r="F120" s="16"/>
      <c r="G120" s="1"/>
      <c r="H120" s="111"/>
      <c r="I120" s="111"/>
      <c r="J120" s="111"/>
      <c r="K120" s="111"/>
      <c r="L120" s="111"/>
      <c r="M120" s="20"/>
      <c r="N120" s="1"/>
      <c r="O120" s="16"/>
      <c r="P120" s="1"/>
    </row>
    <row r="121" spans="1:16">
      <c r="A121" s="1"/>
      <c r="B121" s="1"/>
      <c r="C121" s="1"/>
      <c r="D121" s="1"/>
      <c r="E121" s="1"/>
      <c r="F121" s="16"/>
      <c r="G121" s="1"/>
      <c r="H121" s="111"/>
      <c r="I121" s="111"/>
      <c r="J121" s="111"/>
      <c r="K121" s="111"/>
      <c r="L121" s="111"/>
      <c r="M121" s="20"/>
      <c r="N121" s="1"/>
      <c r="O121" s="16"/>
      <c r="P121" s="1"/>
    </row>
    <row r="122" spans="1:16">
      <c r="A122" s="1"/>
      <c r="B122" s="1"/>
      <c r="C122" s="1"/>
      <c r="D122" s="1"/>
      <c r="E122" s="1"/>
      <c r="F122" s="16"/>
      <c r="G122" s="1"/>
      <c r="H122" s="111"/>
      <c r="I122" s="111"/>
      <c r="J122" s="111"/>
      <c r="K122" s="111"/>
      <c r="L122" s="111"/>
      <c r="M122" s="20"/>
      <c r="N122" s="1"/>
      <c r="O122" s="16"/>
      <c r="P122" s="1"/>
    </row>
    <row r="123" spans="1:16">
      <c r="A123" s="1"/>
      <c r="B123" s="1"/>
      <c r="C123" s="1"/>
      <c r="D123" s="1"/>
      <c r="E123" s="1"/>
      <c r="F123" s="16"/>
      <c r="G123" s="1"/>
      <c r="H123" s="111"/>
      <c r="I123" s="111"/>
      <c r="J123" s="111"/>
      <c r="K123" s="111"/>
      <c r="L123" s="111"/>
      <c r="M123" s="20"/>
      <c r="N123" s="1"/>
      <c r="O123" s="16"/>
      <c r="P123" s="1"/>
    </row>
    <row r="124" spans="1:16">
      <c r="A124" s="1"/>
      <c r="B124" s="1"/>
      <c r="C124" s="1"/>
      <c r="D124" s="1"/>
      <c r="E124" s="1"/>
      <c r="F124" s="16"/>
      <c r="G124" s="1"/>
      <c r="H124" s="111"/>
      <c r="I124" s="111"/>
      <c r="J124" s="111"/>
      <c r="K124" s="111"/>
      <c r="L124" s="111"/>
      <c r="M124" s="20"/>
      <c r="N124" s="1"/>
      <c r="O124" s="16"/>
      <c r="P124" s="1"/>
    </row>
    <row r="125" spans="1:16">
      <c r="A125" s="1"/>
      <c r="B125" s="1"/>
      <c r="C125" s="1"/>
      <c r="D125" s="1"/>
      <c r="E125" s="1"/>
      <c r="F125" s="16"/>
      <c r="G125" s="1"/>
      <c r="H125" s="111"/>
      <c r="I125" s="111"/>
      <c r="J125" s="111"/>
      <c r="K125" s="111"/>
      <c r="L125" s="111"/>
      <c r="M125" s="20"/>
      <c r="N125" s="1"/>
      <c r="O125" s="16"/>
      <c r="P125" s="1"/>
    </row>
    <row r="126" spans="1:16">
      <c r="A126" s="1"/>
      <c r="B126" s="1"/>
      <c r="C126" s="1"/>
      <c r="D126" s="1"/>
      <c r="E126" s="1"/>
      <c r="F126" s="16"/>
      <c r="G126" s="1"/>
      <c r="H126" s="111"/>
      <c r="I126" s="111"/>
      <c r="J126" s="111"/>
      <c r="K126" s="111"/>
      <c r="L126" s="111"/>
      <c r="M126" s="20"/>
      <c r="N126" s="1"/>
      <c r="O126" s="16"/>
      <c r="P126" s="1"/>
    </row>
    <row r="127" spans="1:16">
      <c r="A127" s="1"/>
      <c r="B127" s="1"/>
      <c r="C127" s="1"/>
      <c r="D127" s="1"/>
      <c r="E127" s="1"/>
      <c r="F127" s="16"/>
      <c r="G127" s="1"/>
      <c r="H127" s="111"/>
      <c r="I127" s="111"/>
      <c r="J127" s="111"/>
      <c r="K127" s="111"/>
      <c r="L127" s="111"/>
      <c r="M127" s="20"/>
      <c r="N127" s="1"/>
      <c r="O127" s="16"/>
      <c r="P127" s="1"/>
    </row>
    <row r="128" spans="1:16">
      <c r="A128" s="1"/>
      <c r="B128" s="1"/>
      <c r="C128" s="1"/>
      <c r="D128" s="1"/>
      <c r="E128" s="1"/>
      <c r="F128" s="16"/>
      <c r="G128" s="1"/>
      <c r="H128" s="111"/>
      <c r="I128" s="111"/>
      <c r="J128" s="111"/>
      <c r="K128" s="111"/>
      <c r="L128" s="111"/>
      <c r="M128" s="20"/>
      <c r="N128" s="1"/>
      <c r="O128" s="16"/>
      <c r="P128" s="1"/>
    </row>
    <row r="129" spans="1:16">
      <c r="A129" s="1"/>
      <c r="B129" s="1"/>
      <c r="C129" s="1"/>
      <c r="D129" s="1"/>
      <c r="E129" s="1"/>
      <c r="F129" s="16"/>
      <c r="G129" s="1"/>
      <c r="H129" s="111"/>
      <c r="I129" s="111"/>
      <c r="J129" s="111"/>
      <c r="K129" s="111"/>
      <c r="L129" s="111"/>
      <c r="M129" s="20"/>
      <c r="N129" s="1"/>
      <c r="O129" s="16"/>
      <c r="P129" s="1"/>
    </row>
    <row r="130" spans="1:16">
      <c r="A130" s="1"/>
      <c r="B130" s="1"/>
      <c r="C130" s="1"/>
      <c r="D130" s="1"/>
      <c r="E130" s="1"/>
      <c r="F130" s="16"/>
      <c r="G130" s="1"/>
      <c r="H130" s="111"/>
      <c r="I130" s="111"/>
      <c r="J130" s="111"/>
      <c r="K130" s="111"/>
      <c r="L130" s="111"/>
      <c r="M130" s="20"/>
      <c r="N130" s="1"/>
      <c r="O130" s="16"/>
      <c r="P130" s="1"/>
    </row>
    <row r="131" spans="1:16">
      <c r="A131" s="1"/>
      <c r="B131" s="1"/>
      <c r="C131" s="1"/>
      <c r="D131" s="1"/>
      <c r="E131" s="1"/>
      <c r="F131" s="16"/>
      <c r="G131" s="1"/>
      <c r="H131" s="111"/>
      <c r="I131" s="111"/>
      <c r="J131" s="111"/>
      <c r="K131" s="111"/>
      <c r="L131" s="111"/>
      <c r="M131" s="20"/>
      <c r="N131" s="1"/>
      <c r="O131" s="16"/>
      <c r="P131" s="1"/>
    </row>
    <row r="132" spans="1:16">
      <c r="A132" s="1"/>
      <c r="B132" s="1"/>
      <c r="C132" s="1"/>
      <c r="D132" s="1"/>
      <c r="E132" s="1"/>
      <c r="F132" s="16"/>
      <c r="G132" s="1"/>
      <c r="H132" s="111"/>
      <c r="I132" s="111"/>
      <c r="J132" s="111"/>
      <c r="K132" s="111"/>
      <c r="L132" s="111"/>
      <c r="M132" s="20"/>
      <c r="N132" s="1"/>
      <c r="O132" s="16"/>
      <c r="P132" s="1"/>
    </row>
    <row r="133" spans="1:16" s="1" customFormat="1">
      <c r="F133" s="16"/>
      <c r="H133" s="111"/>
      <c r="I133" s="111"/>
      <c r="J133" s="111"/>
      <c r="K133" s="111"/>
      <c r="L133" s="111"/>
      <c r="M133" s="20"/>
      <c r="O133" s="16"/>
    </row>
    <row r="134" spans="1:16" s="1" customFormat="1">
      <c r="F134" s="16"/>
      <c r="H134" s="111"/>
      <c r="I134" s="111"/>
      <c r="J134" s="111"/>
      <c r="K134" s="111"/>
      <c r="L134" s="111"/>
      <c r="M134" s="20"/>
      <c r="O134" s="16"/>
    </row>
    <row r="135" spans="1:16" s="1" customFormat="1">
      <c r="F135" s="16"/>
      <c r="H135" s="111"/>
      <c r="I135" s="111"/>
      <c r="J135" s="111"/>
      <c r="K135" s="111"/>
      <c r="L135" s="111"/>
      <c r="M135" s="20"/>
      <c r="O135" s="16"/>
    </row>
    <row r="136" spans="1:16" s="1" customFormat="1">
      <c r="F136" s="16"/>
      <c r="H136" s="111"/>
      <c r="I136" s="111"/>
      <c r="J136" s="111"/>
      <c r="K136" s="111"/>
      <c r="L136" s="111"/>
      <c r="M136" s="20"/>
      <c r="O136" s="16"/>
    </row>
    <row r="137" spans="1:16" s="1" customFormat="1">
      <c r="F137" s="16"/>
      <c r="H137" s="111"/>
      <c r="I137" s="111"/>
      <c r="J137" s="111"/>
      <c r="K137" s="111"/>
      <c r="L137" s="111"/>
      <c r="M137" s="20"/>
      <c r="O137" s="16"/>
    </row>
    <row r="138" spans="1:16" s="1" customFormat="1">
      <c r="F138" s="16"/>
      <c r="H138" s="111"/>
      <c r="I138" s="111"/>
      <c r="J138" s="111"/>
      <c r="K138" s="111"/>
      <c r="L138" s="111"/>
      <c r="M138" s="20"/>
      <c r="O138" s="16"/>
    </row>
    <row r="139" spans="1:16" s="1" customFormat="1">
      <c r="F139" s="16"/>
      <c r="H139" s="111"/>
      <c r="I139" s="111"/>
      <c r="J139" s="111"/>
      <c r="K139" s="111"/>
      <c r="L139" s="111"/>
      <c r="M139" s="20"/>
      <c r="O139" s="16"/>
    </row>
    <row r="140" spans="1:16" s="1" customFormat="1">
      <c r="F140" s="16"/>
      <c r="H140" s="111"/>
      <c r="I140" s="111"/>
      <c r="J140" s="111"/>
      <c r="K140" s="111"/>
      <c r="L140" s="111"/>
      <c r="M140" s="20"/>
      <c r="O140" s="16"/>
    </row>
    <row r="141" spans="1:16" s="1" customFormat="1">
      <c r="F141" s="16"/>
      <c r="H141" s="111"/>
      <c r="I141" s="111"/>
      <c r="J141" s="111"/>
      <c r="K141" s="111"/>
      <c r="L141" s="111"/>
      <c r="M141" s="20"/>
      <c r="O141" s="16"/>
    </row>
    <row r="142" spans="1:16" s="1" customFormat="1">
      <c r="F142" s="16"/>
      <c r="H142" s="111"/>
      <c r="I142" s="111"/>
      <c r="J142" s="111"/>
      <c r="K142" s="111"/>
      <c r="L142" s="111"/>
      <c r="M142" s="20"/>
      <c r="O142" s="16"/>
    </row>
    <row r="143" spans="1:16" s="1" customFormat="1">
      <c r="F143" s="16"/>
      <c r="H143" s="111"/>
      <c r="I143" s="111"/>
      <c r="J143" s="111"/>
      <c r="K143" s="111"/>
      <c r="L143" s="111"/>
      <c r="M143" s="20"/>
      <c r="O143" s="16"/>
    </row>
    <row r="144" spans="1:16" s="1" customFormat="1">
      <c r="F144" s="16"/>
      <c r="H144" s="111"/>
      <c r="I144" s="111"/>
      <c r="J144" s="111"/>
      <c r="K144" s="111"/>
      <c r="L144" s="111"/>
      <c r="M144" s="20"/>
      <c r="O144" s="16"/>
    </row>
    <row r="145" spans="1:16" s="1" customFormat="1">
      <c r="F145" s="16"/>
      <c r="H145" s="111"/>
      <c r="I145" s="111"/>
      <c r="J145" s="111"/>
      <c r="K145" s="111"/>
      <c r="L145" s="111"/>
      <c r="M145" s="20"/>
      <c r="O145" s="16"/>
    </row>
    <row r="146" spans="1:16">
      <c r="A146" s="1"/>
      <c r="B146" s="1"/>
      <c r="C146" s="1"/>
      <c r="D146" s="1"/>
      <c r="E146" s="1"/>
      <c r="F146" s="16"/>
      <c r="G146" s="1"/>
      <c r="H146" s="111"/>
      <c r="I146" s="111"/>
      <c r="J146" s="111"/>
      <c r="K146" s="111"/>
      <c r="L146" s="111"/>
      <c r="M146" s="20"/>
      <c r="N146" s="1"/>
      <c r="O146" s="16"/>
      <c r="P146" s="1"/>
    </row>
    <row r="147" spans="1:16" s="1" customFormat="1">
      <c r="F147" s="16"/>
      <c r="H147" s="111"/>
      <c r="I147" s="111"/>
      <c r="J147" s="111"/>
      <c r="K147" s="111"/>
      <c r="L147" s="111"/>
      <c r="M147" s="20"/>
      <c r="O147" s="16"/>
    </row>
    <row r="148" spans="1:16" s="1" customFormat="1">
      <c r="F148" s="16"/>
      <c r="H148" s="111"/>
      <c r="I148" s="111"/>
      <c r="J148" s="111"/>
      <c r="K148" s="111"/>
      <c r="L148" s="111"/>
      <c r="M148" s="20"/>
      <c r="O148" s="16"/>
    </row>
    <row r="149" spans="1:16" s="1" customFormat="1">
      <c r="F149" s="16"/>
      <c r="H149" s="111"/>
      <c r="I149" s="111"/>
      <c r="J149" s="111"/>
      <c r="K149" s="111"/>
      <c r="L149" s="111"/>
      <c r="M149" s="20"/>
      <c r="O149" s="16"/>
    </row>
    <row r="150" spans="1:16" s="1" customFormat="1">
      <c r="F150" s="16"/>
      <c r="H150" s="111"/>
      <c r="I150" s="111"/>
      <c r="J150" s="111"/>
      <c r="K150" s="111"/>
      <c r="L150" s="111"/>
      <c r="M150" s="20"/>
      <c r="O150" s="16"/>
    </row>
    <row r="151" spans="1:16" s="1" customFormat="1">
      <c r="F151" s="16"/>
      <c r="H151" s="111"/>
      <c r="I151" s="111"/>
      <c r="J151" s="111"/>
      <c r="K151" s="111"/>
      <c r="L151" s="111"/>
      <c r="M151" s="20"/>
      <c r="O151" s="16"/>
    </row>
    <row r="152" spans="1:16" s="1" customFormat="1">
      <c r="F152" s="16"/>
      <c r="H152" s="111"/>
      <c r="I152" s="111"/>
      <c r="J152" s="111"/>
      <c r="K152" s="111"/>
      <c r="L152" s="111"/>
      <c r="M152" s="20"/>
      <c r="O152" s="16"/>
    </row>
    <row r="153" spans="1:16" s="1" customFormat="1">
      <c r="F153" s="16"/>
      <c r="H153" s="111"/>
      <c r="I153" s="111"/>
      <c r="J153" s="111"/>
      <c r="K153" s="111"/>
      <c r="L153" s="111"/>
      <c r="M153" s="20"/>
      <c r="O153" s="16"/>
    </row>
    <row r="154" spans="1:16" s="1" customFormat="1">
      <c r="F154" s="16"/>
      <c r="H154" s="111"/>
      <c r="I154" s="111"/>
      <c r="J154" s="111"/>
      <c r="K154" s="111"/>
      <c r="L154" s="111"/>
      <c r="M154" s="20"/>
      <c r="O154" s="16"/>
    </row>
    <row r="155" spans="1:16" s="1" customFormat="1">
      <c r="F155" s="16"/>
      <c r="H155" s="111"/>
      <c r="I155" s="111"/>
      <c r="J155" s="111"/>
      <c r="K155" s="111"/>
      <c r="L155" s="111"/>
      <c r="M155" s="20"/>
      <c r="O155" s="16"/>
    </row>
    <row r="156" spans="1:16" s="1" customFormat="1">
      <c r="F156" s="16"/>
      <c r="H156" s="111"/>
      <c r="I156" s="111"/>
      <c r="J156" s="111"/>
      <c r="K156" s="111"/>
      <c r="L156" s="111"/>
      <c r="M156" s="20"/>
      <c r="O156" s="16"/>
    </row>
    <row r="157" spans="1:16">
      <c r="G157"/>
      <c r="H157" s="105"/>
      <c r="I157" s="105"/>
      <c r="J157" s="105"/>
      <c r="K157" s="105"/>
      <c r="L157" s="105"/>
      <c r="N157"/>
      <c r="P157"/>
    </row>
    <row r="158" spans="1:16">
      <c r="G158"/>
      <c r="H158" s="105"/>
      <c r="I158" s="105"/>
      <c r="J158" s="105"/>
      <c r="K158" s="105"/>
      <c r="L158" s="105"/>
      <c r="N158"/>
      <c r="P158"/>
    </row>
    <row r="159" spans="1:16">
      <c r="G159"/>
      <c r="H159" s="105"/>
      <c r="I159" s="105"/>
      <c r="J159" s="105"/>
      <c r="K159" s="105"/>
      <c r="L159" s="105"/>
      <c r="N159"/>
      <c r="P159"/>
    </row>
    <row r="160" spans="1:16">
      <c r="G160"/>
      <c r="H160" s="105"/>
      <c r="I160" s="105"/>
      <c r="J160" s="105"/>
      <c r="K160" s="105"/>
      <c r="L160" s="105"/>
      <c r="N160"/>
      <c r="P160"/>
    </row>
    <row r="161" spans="7:16">
      <c r="G161"/>
      <c r="H161" s="105"/>
      <c r="I161" s="105"/>
      <c r="J161" s="105"/>
      <c r="K161" s="105"/>
      <c r="L161" s="105"/>
      <c r="N161"/>
      <c r="P161"/>
    </row>
    <row r="162" spans="7:16">
      <c r="G162"/>
      <c r="H162" s="105"/>
      <c r="I162" s="105"/>
      <c r="J162" s="105"/>
      <c r="K162" s="105"/>
      <c r="L162" s="105"/>
      <c r="N162"/>
      <c r="P162"/>
    </row>
    <row r="163" spans="7:16">
      <c r="G163"/>
      <c r="H163" s="105"/>
      <c r="I163" s="105"/>
      <c r="J163" s="105"/>
      <c r="K163" s="105"/>
      <c r="L163" s="105"/>
      <c r="N163"/>
      <c r="P163"/>
    </row>
    <row r="164" spans="7:16">
      <c r="G164"/>
      <c r="H164" s="105"/>
      <c r="I164" s="105"/>
      <c r="J164" s="105"/>
      <c r="K164" s="105"/>
      <c r="L164" s="105"/>
      <c r="N164"/>
      <c r="P164"/>
    </row>
    <row r="165" spans="7:16">
      <c r="G165"/>
      <c r="H165" s="105"/>
      <c r="I165" s="105"/>
      <c r="J165" s="105"/>
      <c r="K165" s="105"/>
      <c r="L165" s="105"/>
      <c r="N165"/>
      <c r="P165"/>
    </row>
    <row r="166" spans="7:16">
      <c r="G166"/>
      <c r="H166" s="105"/>
      <c r="I166" s="105"/>
      <c r="J166" s="105"/>
      <c r="K166" s="105"/>
      <c r="L166" s="105"/>
      <c r="N166"/>
      <c r="P166"/>
    </row>
    <row r="167" spans="7:16">
      <c r="G167"/>
      <c r="H167" s="105"/>
      <c r="I167" s="105"/>
      <c r="J167" s="105"/>
      <c r="K167" s="105"/>
      <c r="L167" s="105"/>
      <c r="N167"/>
      <c r="P167"/>
    </row>
    <row r="168" spans="7:16">
      <c r="G168"/>
      <c r="H168" s="105"/>
      <c r="I168" s="105"/>
      <c r="J168" s="105"/>
      <c r="K168" s="105"/>
      <c r="L168" s="105"/>
      <c r="N168"/>
      <c r="P168"/>
    </row>
    <row r="169" spans="7:16">
      <c r="G169"/>
      <c r="H169" s="105"/>
      <c r="I169" s="105"/>
      <c r="J169" s="105"/>
      <c r="K169" s="105"/>
      <c r="L169" s="105"/>
      <c r="N169"/>
      <c r="P169"/>
    </row>
    <row r="170" spans="7:16">
      <c r="G170"/>
      <c r="H170" s="105"/>
      <c r="I170" s="105"/>
      <c r="J170" s="105"/>
      <c r="K170" s="105"/>
      <c r="L170" s="105"/>
      <c r="N170"/>
      <c r="P170"/>
    </row>
    <row r="171" spans="7:16">
      <c r="G171"/>
      <c r="H171" s="105"/>
      <c r="I171" s="105"/>
      <c r="J171" s="105"/>
      <c r="K171" s="105"/>
      <c r="L171" s="105"/>
      <c r="N171"/>
      <c r="P171"/>
    </row>
    <row r="172" spans="7:16">
      <c r="G172"/>
      <c r="H172" s="105"/>
      <c r="I172" s="105"/>
      <c r="J172" s="105"/>
      <c r="K172" s="105"/>
      <c r="L172" s="105"/>
      <c r="N172"/>
      <c r="P172"/>
    </row>
    <row r="173" spans="7:16">
      <c r="G173"/>
      <c r="H173" s="105"/>
      <c r="I173" s="105"/>
      <c r="J173" s="105"/>
      <c r="K173" s="105"/>
      <c r="L173" s="105"/>
      <c r="N173"/>
      <c r="P173"/>
    </row>
    <row r="174" spans="7:16">
      <c r="G174"/>
      <c r="H174" s="105"/>
      <c r="I174" s="105"/>
      <c r="J174" s="105"/>
      <c r="K174" s="105"/>
      <c r="L174" s="105"/>
      <c r="N174"/>
      <c r="P174"/>
    </row>
    <row r="175" spans="7:16">
      <c r="G175"/>
      <c r="H175" s="105"/>
      <c r="I175" s="105"/>
      <c r="J175" s="105"/>
      <c r="K175" s="105"/>
      <c r="L175" s="105"/>
      <c r="N175"/>
      <c r="P175"/>
    </row>
    <row r="176" spans="7:16">
      <c r="G176"/>
      <c r="H176" s="105"/>
      <c r="I176" s="105"/>
      <c r="J176" s="105"/>
      <c r="K176" s="105"/>
      <c r="L176" s="105"/>
      <c r="N176"/>
      <c r="P176"/>
    </row>
    <row r="177" spans="7:16">
      <c r="G177"/>
      <c r="H177" s="105"/>
      <c r="I177" s="105"/>
      <c r="J177" s="105"/>
      <c r="K177" s="105"/>
      <c r="L177" s="105"/>
      <c r="N177"/>
      <c r="P177"/>
    </row>
    <row r="178" spans="7:16">
      <c r="G178"/>
      <c r="H178" s="105"/>
      <c r="I178" s="105"/>
      <c r="J178" s="105"/>
      <c r="K178" s="105"/>
      <c r="L178" s="105"/>
      <c r="N178"/>
      <c r="P178"/>
    </row>
    <row r="179" spans="7:16">
      <c r="G179"/>
      <c r="H179" s="105"/>
      <c r="I179" s="105"/>
      <c r="J179" s="105"/>
      <c r="K179" s="105"/>
      <c r="L179" s="105"/>
      <c r="N179"/>
      <c r="P179"/>
    </row>
    <row r="180" spans="7:16">
      <c r="G180"/>
      <c r="H180" s="105"/>
      <c r="I180" s="105"/>
      <c r="J180" s="105"/>
      <c r="K180" s="105"/>
      <c r="L180" s="105"/>
      <c r="N180"/>
      <c r="P180"/>
    </row>
    <row r="181" spans="7:16">
      <c r="G181"/>
      <c r="H181" s="105"/>
      <c r="I181" s="105"/>
      <c r="J181" s="105"/>
      <c r="K181" s="105"/>
      <c r="L181" s="105"/>
      <c r="N181"/>
      <c r="P181"/>
    </row>
    <row r="182" spans="7:16">
      <c r="G182"/>
      <c r="H182" s="105"/>
      <c r="I182" s="105"/>
      <c r="J182" s="105"/>
      <c r="K182" s="105"/>
      <c r="L182" s="105"/>
      <c r="N182"/>
      <c r="P182"/>
    </row>
    <row r="183" spans="7:16">
      <c r="G183"/>
      <c r="H183" s="105"/>
      <c r="I183" s="105"/>
      <c r="J183" s="105"/>
      <c r="K183" s="105"/>
      <c r="L183" s="105"/>
      <c r="N183"/>
      <c r="P183"/>
    </row>
    <row r="184" spans="7:16">
      <c r="G184"/>
      <c r="H184" s="105"/>
      <c r="I184" s="105"/>
      <c r="J184" s="105"/>
      <c r="K184" s="105"/>
      <c r="L184" s="105"/>
      <c r="N184"/>
      <c r="P184"/>
    </row>
    <row r="185" spans="7:16">
      <c r="G185"/>
      <c r="H185" s="105"/>
      <c r="I185" s="105"/>
      <c r="J185" s="105"/>
      <c r="K185" s="105"/>
      <c r="L185" s="105"/>
      <c r="N185"/>
      <c r="P185"/>
    </row>
    <row r="186" spans="7:16">
      <c r="G186"/>
      <c r="H186" s="105"/>
      <c r="I186" s="105"/>
      <c r="J186" s="105"/>
      <c r="K186" s="105"/>
      <c r="L186" s="105"/>
      <c r="N186"/>
      <c r="P186"/>
    </row>
    <row r="187" spans="7:16">
      <c r="G187"/>
      <c r="H187" s="105"/>
      <c r="I187" s="105"/>
      <c r="J187" s="105"/>
      <c r="K187" s="105"/>
      <c r="L187" s="105"/>
      <c r="N187"/>
      <c r="P187"/>
    </row>
    <row r="188" spans="7:16">
      <c r="G188"/>
      <c r="H188" s="105"/>
      <c r="I188" s="105"/>
      <c r="J188" s="105"/>
      <c r="K188" s="105"/>
      <c r="L188" s="105"/>
      <c r="N188"/>
      <c r="P188"/>
    </row>
    <row r="189" spans="7:16">
      <c r="G189"/>
      <c r="H189" s="105"/>
      <c r="I189" s="105"/>
      <c r="J189" s="105"/>
      <c r="K189" s="105"/>
      <c r="L189" s="105"/>
      <c r="N189"/>
      <c r="P189"/>
    </row>
    <row r="190" spans="7:16">
      <c r="G190"/>
      <c r="H190" s="105"/>
      <c r="I190" s="105"/>
      <c r="J190" s="105"/>
      <c r="K190" s="105"/>
      <c r="L190" s="105"/>
      <c r="N190"/>
      <c r="P190"/>
    </row>
    <row r="191" spans="7:16">
      <c r="G191"/>
      <c r="H191" s="105"/>
      <c r="I191" s="105"/>
      <c r="J191" s="105"/>
      <c r="K191" s="105"/>
      <c r="L191" s="105"/>
      <c r="N191"/>
      <c r="P191"/>
    </row>
    <row r="192" spans="7:16">
      <c r="G192"/>
      <c r="H192" s="105"/>
      <c r="I192" s="105"/>
      <c r="J192" s="105"/>
      <c r="K192" s="105"/>
      <c r="L192" s="105"/>
      <c r="N192"/>
      <c r="P192"/>
    </row>
    <row r="193" spans="7:16">
      <c r="G193"/>
      <c r="H193" s="105"/>
      <c r="I193" s="105"/>
      <c r="J193" s="105"/>
      <c r="K193" s="105"/>
      <c r="L193" s="105"/>
      <c r="N193"/>
      <c r="P193"/>
    </row>
    <row r="194" spans="7:16">
      <c r="G194"/>
      <c r="H194" s="105"/>
      <c r="I194" s="105"/>
      <c r="J194" s="105"/>
      <c r="K194" s="105"/>
      <c r="L194" s="105"/>
      <c r="N194"/>
      <c r="P194"/>
    </row>
    <row r="195" spans="7:16">
      <c r="G195"/>
      <c r="H195" s="105"/>
      <c r="I195" s="105"/>
      <c r="J195" s="105"/>
      <c r="K195" s="105"/>
      <c r="L195" s="105"/>
      <c r="N195"/>
      <c r="P195"/>
    </row>
    <row r="196" spans="7:16">
      <c r="G196"/>
      <c r="H196" s="105"/>
      <c r="I196" s="105"/>
      <c r="J196" s="105"/>
      <c r="K196" s="105"/>
      <c r="L196" s="105"/>
      <c r="N196"/>
      <c r="P196"/>
    </row>
    <row r="197" spans="7:16">
      <c r="G197"/>
      <c r="H197" s="105"/>
      <c r="I197" s="105"/>
      <c r="J197" s="105"/>
      <c r="K197" s="105"/>
      <c r="L197" s="105"/>
      <c r="N197"/>
      <c r="P197"/>
    </row>
    <row r="198" spans="7:16">
      <c r="G198"/>
      <c r="H198" s="105"/>
      <c r="I198" s="105"/>
      <c r="J198" s="105"/>
      <c r="K198" s="105"/>
      <c r="L198" s="105"/>
      <c r="N198"/>
      <c r="P198"/>
    </row>
    <row r="199" spans="7:16">
      <c r="G199"/>
      <c r="H199" s="105"/>
      <c r="I199" s="105"/>
      <c r="J199" s="105"/>
      <c r="K199" s="105"/>
      <c r="L199" s="105"/>
      <c r="N199"/>
      <c r="P199"/>
    </row>
    <row r="200" spans="7:16">
      <c r="G200"/>
      <c r="H200" s="105"/>
      <c r="I200" s="105"/>
      <c r="J200" s="105"/>
      <c r="K200" s="105"/>
      <c r="L200" s="105"/>
      <c r="N200"/>
      <c r="P200"/>
    </row>
    <row r="201" spans="7:16">
      <c r="G201"/>
      <c r="H201" s="105"/>
      <c r="I201" s="105"/>
      <c r="J201" s="105"/>
      <c r="K201" s="105"/>
      <c r="L201" s="105"/>
      <c r="N201"/>
      <c r="P201"/>
    </row>
    <row r="202" spans="7:16">
      <c r="G202"/>
      <c r="H202" s="105"/>
      <c r="I202" s="105"/>
      <c r="J202" s="105"/>
      <c r="K202" s="105"/>
      <c r="L202" s="105"/>
      <c r="N202"/>
      <c r="P202"/>
    </row>
    <row r="203" spans="7:16">
      <c r="G203"/>
      <c r="H203" s="105"/>
      <c r="I203" s="105"/>
      <c r="J203" s="105"/>
      <c r="K203" s="105"/>
      <c r="L203" s="105"/>
      <c r="N203"/>
      <c r="P203"/>
    </row>
    <row r="204" spans="7:16">
      <c r="G204"/>
      <c r="H204" s="105"/>
      <c r="I204" s="105"/>
      <c r="J204" s="105"/>
      <c r="K204" s="105"/>
      <c r="L204" s="105"/>
      <c r="N204"/>
      <c r="P204"/>
    </row>
    <row r="205" spans="7:16">
      <c r="H205" s="105"/>
      <c r="I205" s="105"/>
      <c r="J205" s="105"/>
      <c r="K205" s="105"/>
      <c r="L205" s="105"/>
    </row>
    <row r="206" spans="7:16">
      <c r="H206" s="105"/>
      <c r="I206" s="105"/>
      <c r="J206" s="105"/>
      <c r="K206" s="105"/>
      <c r="L206" s="105"/>
    </row>
    <row r="207" spans="7:16">
      <c r="H207" s="105"/>
      <c r="I207" s="105"/>
      <c r="J207" s="105"/>
      <c r="K207" s="105"/>
      <c r="L207" s="105"/>
    </row>
    <row r="208" spans="7:16">
      <c r="H208" s="105"/>
      <c r="I208" s="105"/>
      <c r="J208" s="105"/>
      <c r="K208" s="105"/>
      <c r="L208" s="105"/>
    </row>
    <row r="209" spans="8:12">
      <c r="H209" s="105"/>
      <c r="I209" s="105"/>
      <c r="J209" s="105"/>
      <c r="K209" s="105"/>
      <c r="L209" s="105"/>
    </row>
    <row r="210" spans="8:12">
      <c r="H210" s="105"/>
      <c r="I210" s="105"/>
      <c r="J210" s="105"/>
      <c r="K210" s="105"/>
      <c r="L210" s="105"/>
    </row>
    <row r="211" spans="8:12">
      <c r="H211" s="105"/>
      <c r="I211" s="105"/>
      <c r="J211" s="105"/>
      <c r="K211" s="105"/>
      <c r="L211" s="105"/>
    </row>
    <row r="212" spans="8:12">
      <c r="H212" s="105"/>
      <c r="I212" s="105"/>
      <c r="J212" s="105"/>
      <c r="K212" s="105"/>
      <c r="L212" s="105"/>
    </row>
    <row r="213" spans="8:12">
      <c r="H213" s="105"/>
      <c r="I213" s="105"/>
      <c r="J213" s="105"/>
      <c r="K213" s="105"/>
      <c r="L213" s="105"/>
    </row>
    <row r="214" spans="8:12">
      <c r="H214" s="105"/>
      <c r="I214" s="105"/>
      <c r="J214" s="105"/>
      <c r="K214" s="105"/>
      <c r="L214" s="105"/>
    </row>
    <row r="215" spans="8:12">
      <c r="H215" s="105"/>
      <c r="I215" s="105"/>
      <c r="J215" s="105"/>
      <c r="K215" s="105"/>
      <c r="L215" s="105"/>
    </row>
    <row r="216" spans="8:12">
      <c r="H216" s="105"/>
      <c r="I216" s="105"/>
      <c r="J216" s="105"/>
      <c r="K216" s="105"/>
      <c r="L216" s="105"/>
    </row>
    <row r="217" spans="8:12">
      <c r="H217" s="105"/>
      <c r="I217" s="105"/>
      <c r="J217" s="105"/>
      <c r="K217" s="105"/>
      <c r="L217" s="105"/>
    </row>
    <row r="218" spans="8:12">
      <c r="H218" s="105"/>
      <c r="I218" s="105"/>
      <c r="J218" s="105"/>
      <c r="K218" s="105"/>
      <c r="L218" s="105"/>
    </row>
    <row r="219" spans="8:12">
      <c r="H219" s="105"/>
      <c r="I219" s="105"/>
      <c r="J219" s="105"/>
      <c r="K219" s="105"/>
      <c r="L219" s="105"/>
    </row>
    <row r="220" spans="8:12">
      <c r="H220" s="105"/>
      <c r="I220" s="105"/>
      <c r="J220" s="105"/>
      <c r="K220" s="105"/>
      <c r="L220" s="105"/>
    </row>
    <row r="221" spans="8:12">
      <c r="H221" s="105"/>
      <c r="I221" s="105"/>
      <c r="J221" s="105"/>
      <c r="K221" s="105"/>
      <c r="L221" s="105"/>
    </row>
    <row r="222" spans="8:12">
      <c r="H222" s="105"/>
      <c r="I222" s="105"/>
      <c r="J222" s="105"/>
      <c r="K222" s="105"/>
      <c r="L222" s="105"/>
    </row>
    <row r="223" spans="8:12">
      <c r="H223" s="105"/>
      <c r="I223" s="105"/>
      <c r="J223" s="105"/>
      <c r="K223" s="105"/>
      <c r="L223" s="105"/>
    </row>
    <row r="224" spans="8:12">
      <c r="H224" s="105"/>
      <c r="I224" s="105"/>
      <c r="J224" s="105"/>
      <c r="K224" s="105"/>
      <c r="L224" s="105"/>
    </row>
    <row r="225" spans="8:12">
      <c r="H225" s="105"/>
      <c r="I225" s="105"/>
      <c r="J225" s="105"/>
      <c r="K225" s="105"/>
      <c r="L225" s="105"/>
    </row>
    <row r="226" spans="8:12">
      <c r="H226" s="105"/>
      <c r="I226" s="105"/>
      <c r="J226" s="105"/>
      <c r="K226" s="105"/>
      <c r="L226" s="105"/>
    </row>
    <row r="227" spans="8:12">
      <c r="H227" s="105"/>
      <c r="I227" s="105"/>
      <c r="J227" s="105"/>
      <c r="K227" s="105"/>
      <c r="L227" s="105"/>
    </row>
    <row r="228" spans="8:12">
      <c r="H228" s="105"/>
      <c r="I228" s="105"/>
      <c r="J228" s="105"/>
      <c r="K228" s="105"/>
      <c r="L228" s="105"/>
    </row>
    <row r="229" spans="8:12">
      <c r="H229" s="105"/>
      <c r="I229" s="105"/>
      <c r="J229" s="105"/>
      <c r="K229" s="105"/>
      <c r="L229" s="105"/>
    </row>
    <row r="230" spans="8:12">
      <c r="H230" s="105"/>
      <c r="I230" s="105"/>
      <c r="J230" s="105"/>
      <c r="K230" s="105"/>
      <c r="L230" s="105"/>
    </row>
    <row r="231" spans="8:12">
      <c r="H231" s="105"/>
      <c r="I231" s="105"/>
      <c r="J231" s="105"/>
      <c r="K231" s="105"/>
      <c r="L231" s="105"/>
    </row>
    <row r="232" spans="8:12">
      <c r="H232" s="105"/>
      <c r="I232" s="105"/>
      <c r="J232" s="105"/>
      <c r="K232" s="105"/>
      <c r="L232" s="105"/>
    </row>
    <row r="233" spans="8:12">
      <c r="H233" s="105"/>
      <c r="I233" s="105"/>
      <c r="J233" s="105"/>
      <c r="K233" s="105"/>
      <c r="L233" s="105"/>
    </row>
    <row r="234" spans="8:12">
      <c r="H234" s="105"/>
      <c r="I234" s="105"/>
      <c r="J234" s="105"/>
      <c r="K234" s="105"/>
      <c r="L234" s="105"/>
    </row>
    <row r="235" spans="8:12">
      <c r="H235" s="105"/>
      <c r="I235" s="105"/>
      <c r="J235" s="105"/>
      <c r="K235" s="105"/>
      <c r="L235" s="105"/>
    </row>
    <row r="236" spans="8:12">
      <c r="H236" s="105"/>
      <c r="I236" s="105"/>
      <c r="J236" s="105"/>
      <c r="K236" s="105"/>
      <c r="L236" s="105"/>
    </row>
    <row r="237" spans="8:12">
      <c r="H237" s="105"/>
      <c r="I237" s="105"/>
      <c r="J237" s="105"/>
      <c r="K237" s="105"/>
      <c r="L237" s="105"/>
    </row>
    <row r="238" spans="8:12">
      <c r="H238" s="105"/>
      <c r="I238" s="105"/>
      <c r="J238" s="105"/>
      <c r="K238" s="105"/>
      <c r="L238" s="105"/>
    </row>
    <row r="239" spans="8:12">
      <c r="H239" s="105"/>
      <c r="I239" s="105"/>
      <c r="J239" s="105"/>
      <c r="K239" s="105"/>
      <c r="L239" s="105"/>
    </row>
    <row r="240" spans="8:12">
      <c r="H240" s="105"/>
      <c r="I240" s="105"/>
      <c r="J240" s="105"/>
      <c r="K240" s="105"/>
      <c r="L240" s="105"/>
    </row>
    <row r="241" spans="8:12">
      <c r="H241" s="105"/>
      <c r="I241" s="105"/>
      <c r="J241" s="105"/>
      <c r="K241" s="105"/>
      <c r="L241" s="105"/>
    </row>
    <row r="242" spans="8:12">
      <c r="H242" s="105"/>
      <c r="I242" s="105"/>
      <c r="J242" s="105"/>
      <c r="K242" s="105"/>
      <c r="L242" s="105"/>
    </row>
    <row r="243" spans="8:12">
      <c r="H243" s="105"/>
      <c r="I243" s="105"/>
      <c r="J243" s="105"/>
      <c r="K243" s="105"/>
      <c r="L243" s="105"/>
    </row>
    <row r="244" spans="8:12">
      <c r="H244" s="105"/>
      <c r="I244" s="105"/>
      <c r="J244" s="105"/>
      <c r="K244" s="105"/>
      <c r="L244" s="105"/>
    </row>
    <row r="245" spans="8:12">
      <c r="H245" s="105"/>
      <c r="I245" s="105"/>
      <c r="J245" s="105"/>
      <c r="K245" s="105"/>
      <c r="L245" s="105"/>
    </row>
    <row r="246" spans="8:12">
      <c r="H246" s="105"/>
      <c r="I246" s="105"/>
      <c r="J246" s="105"/>
      <c r="K246" s="105"/>
      <c r="L246" s="105"/>
    </row>
    <row r="247" spans="8:12">
      <c r="H247" s="105"/>
      <c r="I247" s="105"/>
      <c r="J247" s="105"/>
      <c r="K247" s="105"/>
      <c r="L247" s="105"/>
    </row>
    <row r="248" spans="8:12">
      <c r="H248" s="105"/>
      <c r="I248" s="105"/>
      <c r="J248" s="105"/>
      <c r="K248" s="105"/>
      <c r="L248" s="105"/>
    </row>
    <row r="249" spans="8:12">
      <c r="H249" s="105"/>
      <c r="I249" s="105"/>
      <c r="J249" s="105"/>
      <c r="K249" s="105"/>
      <c r="L249" s="105"/>
    </row>
    <row r="250" spans="8:12">
      <c r="H250" s="105"/>
      <c r="I250" s="105"/>
      <c r="J250" s="105"/>
      <c r="K250" s="105"/>
      <c r="L250" s="105"/>
    </row>
    <row r="251" spans="8:12">
      <c r="H251" s="105"/>
      <c r="I251" s="105"/>
      <c r="J251" s="105"/>
      <c r="K251" s="105"/>
      <c r="L251" s="105"/>
    </row>
    <row r="252" spans="8:12">
      <c r="H252" s="105"/>
      <c r="I252" s="105"/>
      <c r="J252" s="105"/>
      <c r="K252" s="105"/>
      <c r="L252" s="105"/>
    </row>
    <row r="253" spans="8:12">
      <c r="H253" s="105"/>
      <c r="I253" s="105"/>
      <c r="J253" s="105"/>
      <c r="K253" s="105"/>
      <c r="L253" s="105"/>
    </row>
    <row r="254" spans="8:12">
      <c r="H254" s="105"/>
      <c r="I254" s="105"/>
      <c r="J254" s="105"/>
      <c r="K254" s="105"/>
      <c r="L254" s="105"/>
    </row>
    <row r="255" spans="8:12">
      <c r="H255" s="105"/>
      <c r="I255" s="105"/>
      <c r="J255" s="105"/>
      <c r="K255" s="105"/>
      <c r="L255" s="105"/>
    </row>
    <row r="256" spans="8:12">
      <c r="H256" s="105"/>
      <c r="I256" s="105"/>
      <c r="J256" s="105"/>
      <c r="K256" s="105"/>
      <c r="L256" s="105"/>
    </row>
    <row r="257" spans="8:12">
      <c r="H257" s="105"/>
      <c r="I257" s="105"/>
      <c r="J257" s="105"/>
      <c r="K257" s="105"/>
      <c r="L257" s="105"/>
    </row>
    <row r="258" spans="8:12">
      <c r="H258" s="105"/>
      <c r="I258" s="105"/>
      <c r="J258" s="105"/>
      <c r="K258" s="105"/>
      <c r="L258" s="105"/>
    </row>
    <row r="259" spans="8:12">
      <c r="H259" s="105"/>
      <c r="I259" s="105"/>
      <c r="J259" s="105"/>
      <c r="K259" s="105"/>
      <c r="L259" s="105"/>
    </row>
    <row r="260" spans="8:12">
      <c r="H260" s="105"/>
      <c r="I260" s="105"/>
      <c r="J260" s="105"/>
      <c r="K260" s="105"/>
      <c r="L260" s="105"/>
    </row>
    <row r="261" spans="8:12">
      <c r="H261" s="105"/>
      <c r="I261" s="105"/>
      <c r="J261" s="105"/>
      <c r="K261" s="105"/>
      <c r="L261" s="105"/>
    </row>
    <row r="262" spans="8:12">
      <c r="H262" s="105"/>
      <c r="I262" s="105"/>
      <c r="J262" s="105"/>
      <c r="K262" s="105"/>
      <c r="L262" s="105"/>
    </row>
    <row r="263" spans="8:12">
      <c r="H263" s="105"/>
      <c r="I263" s="105"/>
      <c r="J263" s="105"/>
      <c r="K263" s="105"/>
      <c r="L263" s="105"/>
    </row>
    <row r="264" spans="8:12">
      <c r="H264" s="105"/>
      <c r="I264" s="105"/>
      <c r="J264" s="105"/>
      <c r="K264" s="105"/>
      <c r="L264" s="105"/>
    </row>
    <row r="265" spans="8:12">
      <c r="H265" s="105"/>
      <c r="I265" s="105"/>
      <c r="J265" s="105"/>
      <c r="K265" s="105"/>
      <c r="L265" s="105"/>
    </row>
    <row r="266" spans="8:12">
      <c r="H266" s="105"/>
      <c r="I266" s="105"/>
      <c r="J266" s="105"/>
      <c r="K266" s="105"/>
      <c r="L266" s="105"/>
    </row>
    <row r="267" spans="8:12">
      <c r="H267" s="105"/>
      <c r="I267" s="105"/>
      <c r="J267" s="105"/>
      <c r="K267" s="105"/>
      <c r="L267" s="105"/>
    </row>
    <row r="268" spans="8:12">
      <c r="H268" s="105"/>
      <c r="I268" s="105"/>
      <c r="J268" s="105"/>
      <c r="K268" s="105"/>
      <c r="L268" s="105"/>
    </row>
    <row r="269" spans="8:12">
      <c r="H269" s="105"/>
      <c r="I269" s="105"/>
      <c r="J269" s="105"/>
      <c r="K269" s="105"/>
      <c r="L269" s="105"/>
    </row>
    <row r="270" spans="8:12">
      <c r="H270" s="105"/>
      <c r="I270" s="105"/>
      <c r="J270" s="105"/>
      <c r="K270" s="105"/>
      <c r="L270" s="105"/>
    </row>
    <row r="271" spans="8:12">
      <c r="H271" s="105"/>
      <c r="I271" s="105"/>
      <c r="J271" s="105"/>
      <c r="K271" s="105"/>
      <c r="L271" s="105"/>
    </row>
    <row r="272" spans="8:12">
      <c r="H272" s="105"/>
      <c r="I272" s="105"/>
      <c r="J272" s="105"/>
      <c r="K272" s="105"/>
      <c r="L272" s="105"/>
    </row>
    <row r="273" spans="8:12">
      <c r="H273" s="105"/>
      <c r="I273" s="105"/>
      <c r="J273" s="105"/>
      <c r="K273" s="105"/>
      <c r="L273" s="105"/>
    </row>
    <row r="274" spans="8:12">
      <c r="H274" s="105"/>
      <c r="I274" s="105"/>
      <c r="J274" s="105"/>
      <c r="K274" s="105"/>
      <c r="L274" s="105"/>
    </row>
    <row r="275" spans="8:12">
      <c r="H275" s="105"/>
      <c r="I275" s="105"/>
      <c r="J275" s="105"/>
      <c r="K275" s="105"/>
      <c r="L275" s="105"/>
    </row>
    <row r="276" spans="8:12">
      <c r="H276" s="105"/>
      <c r="I276" s="105"/>
      <c r="J276" s="105"/>
      <c r="K276" s="105"/>
      <c r="L276" s="105"/>
    </row>
    <row r="277" spans="8:12">
      <c r="H277" s="105"/>
      <c r="I277" s="105"/>
      <c r="J277" s="105"/>
      <c r="K277" s="105"/>
      <c r="L277" s="105"/>
    </row>
    <row r="278" spans="8:12">
      <c r="H278" s="105"/>
      <c r="I278" s="105"/>
      <c r="J278" s="105"/>
      <c r="K278" s="105"/>
      <c r="L278" s="105"/>
    </row>
    <row r="279" spans="8:12">
      <c r="H279" s="105"/>
      <c r="I279" s="105"/>
      <c r="J279" s="105"/>
      <c r="K279" s="105"/>
      <c r="L279" s="105"/>
    </row>
    <row r="280" spans="8:12">
      <c r="H280" s="105"/>
      <c r="I280" s="105"/>
      <c r="J280" s="105"/>
      <c r="K280" s="105"/>
      <c r="L280" s="105"/>
    </row>
    <row r="281" spans="8:12">
      <c r="H281" s="105"/>
      <c r="I281" s="105"/>
      <c r="J281" s="105"/>
      <c r="K281" s="105"/>
      <c r="L281" s="105"/>
    </row>
    <row r="282" spans="8:12">
      <c r="H282" s="105"/>
      <c r="I282" s="105"/>
      <c r="J282" s="105"/>
      <c r="K282" s="105"/>
      <c r="L282" s="105"/>
    </row>
    <row r="283" spans="8:12">
      <c r="H283" s="105"/>
      <c r="I283" s="105"/>
      <c r="J283" s="105"/>
      <c r="K283" s="105"/>
      <c r="L283" s="105"/>
    </row>
    <row r="284" spans="8:12">
      <c r="H284" s="105"/>
      <c r="I284" s="105"/>
      <c r="J284" s="105"/>
      <c r="K284" s="105"/>
      <c r="L284" s="105"/>
    </row>
    <row r="285" spans="8:12">
      <c r="H285" s="105"/>
      <c r="I285" s="105"/>
      <c r="J285" s="105"/>
      <c r="K285" s="105"/>
      <c r="L285" s="105"/>
    </row>
    <row r="286" spans="8:12">
      <c r="H286" s="105"/>
      <c r="I286" s="105"/>
      <c r="J286" s="105"/>
      <c r="K286" s="105"/>
      <c r="L286" s="105"/>
    </row>
    <row r="287" spans="8:12">
      <c r="H287" s="105"/>
      <c r="I287" s="105"/>
      <c r="J287" s="105"/>
      <c r="K287" s="105"/>
      <c r="L287" s="105"/>
    </row>
    <row r="288" spans="8:12">
      <c r="H288" s="105"/>
      <c r="I288" s="105"/>
      <c r="J288" s="105"/>
      <c r="K288" s="105"/>
      <c r="L288" s="105"/>
    </row>
    <row r="289" spans="8:12">
      <c r="H289" s="105"/>
      <c r="I289" s="105"/>
      <c r="J289" s="105"/>
      <c r="K289" s="105"/>
      <c r="L289" s="105"/>
    </row>
    <row r="290" spans="8:12">
      <c r="H290" s="105"/>
      <c r="I290" s="105"/>
      <c r="J290" s="105"/>
      <c r="K290" s="105"/>
      <c r="L290" s="105"/>
    </row>
    <row r="291" spans="8:12">
      <c r="H291" s="105"/>
      <c r="I291" s="105"/>
      <c r="J291" s="105"/>
      <c r="K291" s="105"/>
      <c r="L291" s="105"/>
    </row>
    <row r="292" spans="8:12">
      <c r="H292" s="105"/>
      <c r="I292" s="105"/>
      <c r="J292" s="105"/>
      <c r="K292" s="105"/>
      <c r="L292" s="105"/>
    </row>
    <row r="293" spans="8:12">
      <c r="H293" s="105"/>
      <c r="I293" s="105"/>
      <c r="J293" s="105"/>
      <c r="K293" s="105"/>
      <c r="L293" s="105"/>
    </row>
    <row r="294" spans="8:12">
      <c r="H294" s="105"/>
      <c r="I294" s="105"/>
      <c r="J294" s="105"/>
      <c r="K294" s="105"/>
      <c r="L294" s="105"/>
    </row>
    <row r="295" spans="8:12">
      <c r="H295" s="105"/>
      <c r="I295" s="105"/>
      <c r="J295" s="105"/>
      <c r="K295" s="105"/>
      <c r="L295" s="105"/>
    </row>
    <row r="296" spans="8:12">
      <c r="H296" s="105"/>
      <c r="I296" s="105"/>
      <c r="J296" s="105"/>
      <c r="K296" s="105"/>
      <c r="L296" s="105"/>
    </row>
    <row r="297" spans="8:12">
      <c r="H297" s="105"/>
      <c r="I297" s="105"/>
      <c r="J297" s="105"/>
      <c r="K297" s="105"/>
      <c r="L297" s="105"/>
    </row>
    <row r="298" spans="8:12">
      <c r="H298" s="105"/>
      <c r="I298" s="105"/>
      <c r="J298" s="105"/>
      <c r="K298" s="105"/>
      <c r="L298" s="105"/>
    </row>
    <row r="299" spans="8:12">
      <c r="H299" s="105"/>
      <c r="I299" s="105"/>
      <c r="J299" s="105"/>
      <c r="K299" s="105"/>
      <c r="L299" s="105"/>
    </row>
    <row r="300" spans="8:12">
      <c r="H300" s="105"/>
      <c r="I300" s="105"/>
      <c r="J300" s="105"/>
      <c r="K300" s="105"/>
      <c r="L300" s="105"/>
    </row>
    <row r="301" spans="8:12">
      <c r="H301" s="105"/>
      <c r="I301" s="105"/>
      <c r="J301" s="105"/>
      <c r="K301" s="105"/>
      <c r="L301" s="105"/>
    </row>
    <row r="302" spans="8:12">
      <c r="H302" s="105"/>
      <c r="I302" s="105"/>
      <c r="J302" s="105"/>
      <c r="K302" s="105"/>
      <c r="L302" s="105"/>
    </row>
    <row r="303" spans="8:12">
      <c r="H303" s="105"/>
      <c r="I303" s="105"/>
      <c r="J303" s="105"/>
      <c r="K303" s="105"/>
      <c r="L303" s="105"/>
    </row>
    <row r="304" spans="8:12">
      <c r="H304" s="105"/>
      <c r="I304" s="105"/>
      <c r="J304" s="105"/>
      <c r="K304" s="105"/>
      <c r="L304" s="105"/>
    </row>
    <row r="305" spans="8:12">
      <c r="H305" s="105"/>
      <c r="I305" s="105"/>
      <c r="J305" s="105"/>
      <c r="K305" s="105"/>
      <c r="L305" s="105"/>
    </row>
    <row r="306" spans="8:12">
      <c r="H306" s="105"/>
      <c r="I306" s="105"/>
      <c r="J306" s="105"/>
      <c r="K306" s="105"/>
      <c r="L306" s="105"/>
    </row>
    <row r="307" spans="8:12">
      <c r="H307" s="105"/>
      <c r="I307" s="105"/>
      <c r="J307" s="105"/>
      <c r="K307" s="105"/>
      <c r="L307" s="105"/>
    </row>
    <row r="308" spans="8:12">
      <c r="H308" s="105"/>
      <c r="I308" s="105"/>
      <c r="J308" s="105"/>
      <c r="K308" s="105"/>
      <c r="L308" s="105"/>
    </row>
    <row r="309" spans="8:12">
      <c r="H309" s="105"/>
      <c r="I309" s="105"/>
      <c r="J309" s="105"/>
      <c r="K309" s="105"/>
      <c r="L309" s="105"/>
    </row>
    <row r="310" spans="8:12">
      <c r="H310" s="105"/>
      <c r="I310" s="105"/>
      <c r="J310" s="105"/>
      <c r="K310" s="105"/>
      <c r="L310" s="105"/>
    </row>
    <row r="311" spans="8:12">
      <c r="H311" s="105"/>
      <c r="I311" s="105"/>
      <c r="J311" s="105"/>
      <c r="K311" s="105"/>
      <c r="L311" s="105"/>
    </row>
    <row r="312" spans="8:12">
      <c r="H312" s="105"/>
      <c r="I312" s="105"/>
      <c r="J312" s="105"/>
      <c r="K312" s="105"/>
      <c r="L312" s="105"/>
    </row>
    <row r="313" spans="8:12">
      <c r="H313" s="105"/>
      <c r="I313" s="105"/>
      <c r="J313" s="105"/>
      <c r="K313" s="105"/>
      <c r="L313" s="105"/>
    </row>
    <row r="314" spans="8:12">
      <c r="H314" s="105"/>
      <c r="I314" s="105"/>
      <c r="J314" s="105"/>
      <c r="K314" s="105"/>
      <c r="L314" s="105"/>
    </row>
    <row r="315" spans="8:12">
      <c r="H315" s="105"/>
      <c r="I315" s="105"/>
      <c r="J315" s="105"/>
      <c r="K315" s="105"/>
      <c r="L315" s="105"/>
    </row>
    <row r="316" spans="8:12">
      <c r="H316" s="105"/>
      <c r="I316" s="105"/>
      <c r="J316" s="105"/>
      <c r="K316" s="105"/>
      <c r="L316" s="105"/>
    </row>
    <row r="317" spans="8:12">
      <c r="H317" s="105"/>
      <c r="I317" s="105"/>
      <c r="J317" s="105"/>
      <c r="K317" s="105"/>
      <c r="L317" s="105"/>
    </row>
    <row r="318" spans="8:12">
      <c r="H318" s="105"/>
      <c r="I318" s="105"/>
      <c r="J318" s="105"/>
      <c r="K318" s="105"/>
      <c r="L318" s="105"/>
    </row>
  </sheetData>
  <sortState ref="A15:IW17">
    <sortCondition ref="L15:L17"/>
  </sortState>
  <pageMargins left="0.23622047244094491" right="0.23622047244094491" top="0.74803149606299213" bottom="0.74803149606299213" header="0.31496062992125984" footer="0.31496062992125984"/>
  <pageSetup paperSize="9" scale="82" fitToHeight="0" orientation="landscape" horizontalDpi="4294967294" verticalDpi="4294967294" r:id="rId1"/>
  <headerFooter alignWithMargins="0">
    <oddFooter>&amp;LSeite &amp;P  von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T176"/>
  <sheetViews>
    <sheetView showGridLines="0" zoomScaleNormal="100" workbookViewId="0">
      <pane ySplit="5" topLeftCell="A6" activePane="bottomLeft" state="frozenSplit"/>
      <selection pane="bottomLeft" activeCell="E29" sqref="E29"/>
    </sheetView>
  </sheetViews>
  <sheetFormatPr baseColWidth="10" defaultColWidth="0" defaultRowHeight="12.75"/>
  <cols>
    <col min="1" max="1" width="10.7109375" customWidth="1"/>
    <col min="2" max="3" width="6.7109375" customWidth="1"/>
    <col min="4" max="5" width="12.7109375" customWidth="1"/>
    <col min="6" max="6" width="11.7109375" style="13" customWidth="1"/>
    <col min="7" max="7" width="1.42578125" style="2" customWidth="1"/>
    <col min="8" max="12" width="15.7109375" customWidth="1"/>
    <col min="13" max="13" width="12.7109375" style="18" customWidth="1"/>
    <col min="14" max="14" width="1.42578125" style="2" customWidth="1"/>
    <col min="15" max="15" width="20.7109375" style="13" customWidth="1"/>
    <col min="16" max="16" width="6.140625" style="2" hidden="1" customWidth="1"/>
    <col min="17" max="17" width="8.28515625" hidden="1" customWidth="1"/>
    <col min="18" max="18" width="25.5703125" hidden="1" customWidth="1"/>
    <col min="19" max="16384" width="11.42578125" hidden="1"/>
  </cols>
  <sheetData>
    <row r="1" spans="1:254" ht="12" customHeight="1">
      <c r="A1" s="11"/>
      <c r="B1" s="11"/>
      <c r="C1" s="11"/>
      <c r="D1" s="11"/>
      <c r="E1" s="11"/>
      <c r="F1" s="12"/>
      <c r="G1" s="11"/>
      <c r="H1" s="11"/>
      <c r="I1" s="11"/>
      <c r="J1" s="11"/>
      <c r="K1" s="11"/>
      <c r="L1" s="11"/>
      <c r="M1" s="17"/>
      <c r="N1" s="11"/>
      <c r="O1" s="12"/>
      <c r="P1" s="11"/>
    </row>
    <row r="2" spans="1:254" ht="23.25">
      <c r="A2" s="90" t="s">
        <v>31</v>
      </c>
      <c r="B2" s="91"/>
      <c r="C2" s="90"/>
      <c r="D2" s="92"/>
      <c r="E2" s="93">
        <f>aktuelles_Jahr</f>
        <v>2019</v>
      </c>
      <c r="F2" s="43"/>
      <c r="J2" s="5"/>
      <c r="K2" s="5"/>
    </row>
    <row r="3" spans="1:254" ht="18.75">
      <c r="A3" s="47" t="s">
        <v>32</v>
      </c>
      <c r="B3" s="88"/>
      <c r="C3" s="47"/>
      <c r="D3" s="89"/>
      <c r="E3" s="7"/>
      <c r="F3" s="43"/>
      <c r="J3" s="5"/>
      <c r="K3" s="5"/>
    </row>
    <row r="4" spans="1:254">
      <c r="E4" s="6"/>
      <c r="F4" s="43"/>
      <c r="J4" s="5"/>
      <c r="K4" s="5"/>
    </row>
    <row r="5" spans="1:254" s="81" customFormat="1" ht="15" customHeight="1">
      <c r="A5" s="72" t="s">
        <v>10</v>
      </c>
      <c r="B5" s="72" t="s">
        <v>11</v>
      </c>
      <c r="C5" s="72" t="s">
        <v>1</v>
      </c>
      <c r="D5" s="72" t="s">
        <v>12</v>
      </c>
      <c r="E5" s="72" t="s">
        <v>13</v>
      </c>
      <c r="F5" s="73" t="s">
        <v>14</v>
      </c>
      <c r="G5" s="74"/>
      <c r="H5" s="72" t="s">
        <v>22</v>
      </c>
      <c r="I5" s="72" t="s">
        <v>23</v>
      </c>
      <c r="J5" s="72" t="s">
        <v>24</v>
      </c>
      <c r="K5" s="72"/>
      <c r="L5" s="72" t="s">
        <v>19</v>
      </c>
      <c r="M5" s="72" t="s">
        <v>20</v>
      </c>
      <c r="N5" s="75"/>
      <c r="O5" s="51" t="s">
        <v>21</v>
      </c>
      <c r="P5" s="72"/>
      <c r="Q5" s="72"/>
      <c r="R5" s="72"/>
      <c r="S5" s="72"/>
      <c r="T5" s="72"/>
      <c r="U5" s="72"/>
      <c r="V5" s="72"/>
      <c r="W5" s="72"/>
      <c r="X5" s="74"/>
      <c r="Y5" s="72"/>
      <c r="Z5" s="72"/>
      <c r="AA5" s="72"/>
      <c r="AB5" s="72"/>
      <c r="AC5" s="72"/>
      <c r="AD5" s="48"/>
      <c r="AE5" s="75"/>
      <c r="AF5" s="76"/>
      <c r="AG5" s="72"/>
      <c r="AH5" s="72"/>
      <c r="AI5" s="72"/>
      <c r="AJ5" s="72"/>
      <c r="AK5" s="72"/>
      <c r="AL5" s="72"/>
      <c r="AM5" s="72"/>
      <c r="AN5" s="72"/>
      <c r="AO5" s="74"/>
      <c r="AP5" s="72"/>
      <c r="AQ5" s="72"/>
      <c r="AR5" s="72"/>
      <c r="AS5" s="72"/>
      <c r="AT5" s="72"/>
      <c r="AU5" s="48"/>
      <c r="AV5" s="75"/>
      <c r="AW5" s="76"/>
      <c r="AX5" s="72"/>
      <c r="AY5" s="72"/>
      <c r="AZ5" s="72"/>
      <c r="BA5" s="72"/>
      <c r="BB5" s="72"/>
      <c r="BC5" s="72"/>
      <c r="BD5" s="72"/>
      <c r="BE5" s="72"/>
      <c r="BF5" s="74"/>
      <c r="BG5" s="72"/>
      <c r="BH5" s="72"/>
      <c r="BI5" s="72"/>
      <c r="BJ5" s="72"/>
      <c r="BK5" s="72"/>
      <c r="BL5" s="48"/>
      <c r="BM5" s="75"/>
      <c r="BN5" s="76"/>
      <c r="BO5" s="72"/>
      <c r="BP5" s="72"/>
      <c r="BQ5" s="72"/>
      <c r="BR5" s="72"/>
      <c r="BS5" s="72"/>
      <c r="BT5" s="72"/>
      <c r="BU5" s="72"/>
      <c r="BV5" s="72"/>
      <c r="BW5" s="74"/>
      <c r="BX5" s="72"/>
      <c r="BY5" s="72"/>
      <c r="BZ5" s="72"/>
      <c r="CA5" s="72"/>
      <c r="CB5" s="72"/>
      <c r="CC5" s="48"/>
      <c r="CD5" s="75"/>
      <c r="CE5" s="76"/>
      <c r="CF5" s="72"/>
      <c r="CG5" s="72"/>
      <c r="CH5" s="72"/>
      <c r="CI5" s="72"/>
      <c r="CJ5" s="72"/>
      <c r="CK5" s="72"/>
      <c r="CL5" s="72"/>
      <c r="CM5" s="72"/>
      <c r="CN5" s="74"/>
      <c r="CO5" s="72"/>
      <c r="CP5" s="72"/>
      <c r="CQ5" s="72"/>
      <c r="CR5" s="72"/>
      <c r="CS5" s="72"/>
      <c r="CT5" s="48"/>
      <c r="CU5" s="75"/>
      <c r="CV5" s="76"/>
      <c r="CW5" s="72"/>
      <c r="CX5" s="72"/>
      <c r="CY5" s="72"/>
      <c r="CZ5" s="72"/>
      <c r="DA5" s="72"/>
      <c r="DB5" s="72"/>
      <c r="DC5" s="72"/>
      <c r="DD5" s="72"/>
      <c r="DE5" s="74"/>
      <c r="DF5" s="72"/>
      <c r="DG5" s="72"/>
      <c r="DH5" s="72"/>
      <c r="DI5" s="72"/>
      <c r="DJ5" s="72"/>
      <c r="DK5" s="48"/>
      <c r="DL5" s="75"/>
      <c r="DM5" s="76"/>
      <c r="DN5" s="72"/>
      <c r="DO5" s="72"/>
      <c r="DP5" s="72"/>
      <c r="DQ5" s="72"/>
      <c r="DR5" s="72"/>
      <c r="DS5" s="72"/>
      <c r="DT5" s="72"/>
      <c r="DU5" s="72"/>
      <c r="DV5" s="74"/>
      <c r="DW5" s="72"/>
      <c r="DX5" s="72"/>
      <c r="DY5" s="72"/>
      <c r="DZ5" s="72"/>
      <c r="EA5" s="72"/>
      <c r="EB5" s="48"/>
      <c r="EC5" s="75"/>
      <c r="ED5" s="76"/>
      <c r="EE5" s="72"/>
      <c r="EF5" s="72"/>
      <c r="EG5" s="72"/>
      <c r="EH5" s="72"/>
      <c r="EI5" s="72"/>
      <c r="EJ5" s="72"/>
      <c r="EK5" s="72"/>
      <c r="EL5" s="72"/>
      <c r="EM5" s="74"/>
      <c r="EN5" s="72"/>
      <c r="EO5" s="72"/>
      <c r="EP5" s="72"/>
      <c r="EQ5" s="72"/>
      <c r="ER5" s="72"/>
      <c r="ES5" s="48"/>
      <c r="ET5" s="75"/>
      <c r="EU5" s="76"/>
      <c r="EV5" s="72"/>
      <c r="EW5" s="72"/>
      <c r="EX5" s="72"/>
      <c r="EY5" s="72"/>
      <c r="EZ5" s="72"/>
      <c r="FA5" s="72"/>
      <c r="FB5" s="72"/>
      <c r="FC5" s="72"/>
      <c r="FD5" s="74"/>
      <c r="FE5" s="72"/>
      <c r="FF5" s="72"/>
      <c r="FG5" s="72"/>
      <c r="FH5" s="72"/>
      <c r="FI5" s="72"/>
      <c r="FJ5" s="48"/>
      <c r="FK5" s="75"/>
      <c r="FL5" s="76"/>
      <c r="FM5" s="72"/>
      <c r="FN5" s="72"/>
      <c r="FO5" s="72"/>
      <c r="FP5" s="72"/>
      <c r="FQ5" s="72"/>
      <c r="FR5" s="72"/>
      <c r="FS5" s="72"/>
      <c r="FT5" s="72"/>
      <c r="FU5" s="74"/>
      <c r="FV5" s="72"/>
      <c r="FW5" s="72"/>
      <c r="FX5" s="72"/>
      <c r="FY5" s="72"/>
      <c r="FZ5" s="72"/>
      <c r="GA5" s="48"/>
      <c r="GB5" s="75"/>
      <c r="GC5" s="76"/>
      <c r="GD5" s="72"/>
      <c r="GE5" s="72"/>
      <c r="GF5" s="72"/>
      <c r="GG5" s="72"/>
      <c r="GH5" s="72"/>
      <c r="GI5" s="72"/>
      <c r="GJ5" s="72"/>
      <c r="GK5" s="72"/>
      <c r="GL5" s="74"/>
      <c r="GM5" s="72"/>
      <c r="GN5" s="72"/>
      <c r="GO5" s="72"/>
      <c r="GP5" s="72"/>
      <c r="GQ5" s="72"/>
      <c r="GR5" s="48"/>
      <c r="GS5" s="75"/>
      <c r="GT5" s="76"/>
      <c r="GU5" s="72"/>
      <c r="GV5" s="72"/>
      <c r="GW5" s="72"/>
      <c r="GX5" s="72"/>
      <c r="GY5" s="72"/>
      <c r="GZ5" s="72"/>
      <c r="HA5" s="72"/>
      <c r="HB5" s="72"/>
      <c r="HC5" s="74"/>
      <c r="HD5" s="72"/>
      <c r="HE5" s="72"/>
      <c r="HF5" s="72"/>
      <c r="HG5" s="72"/>
      <c r="HH5" s="72"/>
      <c r="HI5" s="48"/>
      <c r="HJ5" s="75"/>
      <c r="HK5" s="76"/>
      <c r="HL5" s="72"/>
      <c r="HM5" s="72"/>
      <c r="HN5" s="72"/>
      <c r="HO5" s="72"/>
      <c r="HP5" s="72"/>
      <c r="HQ5" s="72"/>
      <c r="HR5" s="72"/>
      <c r="HS5" s="72"/>
      <c r="HT5" s="74"/>
      <c r="HU5" s="72"/>
      <c r="HV5" s="72"/>
      <c r="HW5" s="72"/>
      <c r="HX5" s="72"/>
      <c r="HY5" s="72"/>
      <c r="HZ5" s="48"/>
      <c r="IA5" s="75"/>
      <c r="IB5" s="76"/>
      <c r="IC5" s="72"/>
      <c r="ID5" s="72"/>
      <c r="IE5" s="72"/>
      <c r="IF5" s="72"/>
      <c r="IG5" s="72"/>
      <c r="IH5" s="72"/>
      <c r="II5" s="72"/>
      <c r="IJ5" s="72"/>
      <c r="IK5" s="74"/>
      <c r="IL5" s="72"/>
      <c r="IM5" s="72"/>
      <c r="IN5" s="72"/>
      <c r="IO5" s="72"/>
      <c r="IP5" s="72"/>
      <c r="IQ5" s="48"/>
      <c r="IR5" s="75"/>
      <c r="IS5" s="76"/>
      <c r="IT5" s="72"/>
    </row>
    <row r="6" spans="1:254" s="83" customFormat="1" ht="15" customHeight="1">
      <c r="A6" s="59"/>
      <c r="B6" s="59" t="s">
        <v>27</v>
      </c>
      <c r="C6" s="59" t="s">
        <v>5</v>
      </c>
      <c r="D6" s="59" t="s">
        <v>79</v>
      </c>
      <c r="E6" s="59" t="s">
        <v>117</v>
      </c>
      <c r="F6" s="60">
        <v>2008</v>
      </c>
      <c r="G6" s="52"/>
      <c r="H6" s="100">
        <v>5.0578703703703712E-4</v>
      </c>
      <c r="I6" s="100">
        <v>7.0717592592592588E-4</v>
      </c>
      <c r="J6" s="100">
        <v>6.6666666666666664E-4</v>
      </c>
      <c r="K6" s="100"/>
      <c r="L6" s="100">
        <f>SUM(H6:J6)</f>
        <v>1.8796296296296295E-3</v>
      </c>
      <c r="M6" s="62">
        <v>1</v>
      </c>
      <c r="N6" s="84"/>
      <c r="O6" s="59" t="s">
        <v>120</v>
      </c>
      <c r="P6" s="82"/>
    </row>
    <row r="7" spans="1:254" s="83" customFormat="1" ht="15" customHeight="1">
      <c r="A7" s="68"/>
      <c r="B7" s="68" t="s">
        <v>27</v>
      </c>
      <c r="C7" s="68" t="s">
        <v>5</v>
      </c>
      <c r="D7" s="68" t="s">
        <v>83</v>
      </c>
      <c r="E7" s="68" t="s">
        <v>116</v>
      </c>
      <c r="F7" s="69">
        <v>2008</v>
      </c>
      <c r="G7" s="52"/>
      <c r="H7" s="99">
        <v>6.030092592592593E-4</v>
      </c>
      <c r="I7" s="99">
        <v>7.256944444444445E-4</v>
      </c>
      <c r="J7" s="99">
        <v>6.5046296296296304E-4</v>
      </c>
      <c r="K7" s="99"/>
      <c r="L7" s="115">
        <f>SUM(H7:J7)</f>
        <v>1.9791666666666668E-3</v>
      </c>
      <c r="M7" s="70">
        <v>2</v>
      </c>
      <c r="N7" s="84"/>
      <c r="O7" s="68" t="s">
        <v>120</v>
      </c>
      <c r="P7" s="82"/>
    </row>
    <row r="8" spans="1:254" s="83" customFormat="1" ht="15" customHeight="1">
      <c r="A8" s="59"/>
      <c r="B8" s="59" t="s">
        <v>27</v>
      </c>
      <c r="C8" s="59" t="s">
        <v>5</v>
      </c>
      <c r="D8" s="59" t="s">
        <v>118</v>
      </c>
      <c r="E8" s="59" t="s">
        <v>119</v>
      </c>
      <c r="F8" s="60">
        <v>2008</v>
      </c>
      <c r="G8" s="52"/>
      <c r="H8" s="100">
        <v>5.2314814814814824E-4</v>
      </c>
      <c r="I8" s="100">
        <v>8.0787037037037036E-4</v>
      </c>
      <c r="J8" s="100">
        <v>7.337962962962963E-4</v>
      </c>
      <c r="K8" s="100"/>
      <c r="L8" s="100">
        <f>SUM(H8:J8)</f>
        <v>2.0648148148148149E-3</v>
      </c>
      <c r="M8" s="62">
        <v>3</v>
      </c>
      <c r="N8" s="84"/>
      <c r="O8" s="59" t="s">
        <v>120</v>
      </c>
      <c r="P8" s="82"/>
    </row>
    <row r="9" spans="1:254" s="83" customFormat="1" ht="15" customHeight="1">
      <c r="A9" s="52"/>
      <c r="B9" s="52"/>
      <c r="C9" s="53"/>
      <c r="D9" s="52"/>
      <c r="E9" s="52"/>
      <c r="F9" s="54"/>
      <c r="G9" s="52"/>
      <c r="H9" s="112"/>
      <c r="I9" s="112"/>
      <c r="J9" s="112"/>
      <c r="K9" s="112"/>
      <c r="L9" s="116"/>
      <c r="M9" s="56"/>
      <c r="N9" s="57"/>
      <c r="O9" s="58"/>
      <c r="P9" s="82"/>
    </row>
    <row r="10" spans="1:254" s="83" customFormat="1" ht="15" customHeight="1">
      <c r="A10" s="59"/>
      <c r="B10" s="59" t="s">
        <v>28</v>
      </c>
      <c r="C10" s="59" t="s">
        <v>5</v>
      </c>
      <c r="D10" s="59" t="s">
        <v>69</v>
      </c>
      <c r="E10" s="59" t="s">
        <v>70</v>
      </c>
      <c r="F10" s="60">
        <v>2007</v>
      </c>
      <c r="G10" s="52"/>
      <c r="H10" s="100">
        <v>4.5717592592592592E-4</v>
      </c>
      <c r="I10" s="100">
        <v>6.3657407407407402E-4</v>
      </c>
      <c r="J10" s="100">
        <v>5.5671296296296296E-4</v>
      </c>
      <c r="K10" s="100"/>
      <c r="L10" s="100">
        <f>SUM(H10:J10)</f>
        <v>1.650462962962963E-3</v>
      </c>
      <c r="M10" s="62">
        <v>1</v>
      </c>
      <c r="N10" s="84"/>
      <c r="O10" s="59" t="s">
        <v>74</v>
      </c>
      <c r="P10" s="82"/>
    </row>
    <row r="11" spans="1:254" s="83" customFormat="1" ht="15" customHeight="1">
      <c r="A11" s="68"/>
      <c r="B11" s="68" t="s">
        <v>28</v>
      </c>
      <c r="C11" s="68" t="s">
        <v>5</v>
      </c>
      <c r="D11" s="68" t="s">
        <v>71</v>
      </c>
      <c r="E11" s="68" t="s">
        <v>72</v>
      </c>
      <c r="F11" s="69">
        <v>2007</v>
      </c>
      <c r="G11" s="52"/>
      <c r="H11" s="99">
        <v>4.4560185185185192E-4</v>
      </c>
      <c r="I11" s="99">
        <v>6.7708333333333336E-4</v>
      </c>
      <c r="J11" s="99">
        <v>5.5671296296296296E-4</v>
      </c>
      <c r="K11" s="99"/>
      <c r="L11" s="115">
        <f>SUM(H11:J11)</f>
        <v>1.6793981481481482E-3</v>
      </c>
      <c r="M11" s="70">
        <v>2</v>
      </c>
      <c r="N11" s="84"/>
      <c r="O11" s="68" t="s">
        <v>74</v>
      </c>
      <c r="P11" s="82"/>
    </row>
    <row r="12" spans="1:254" s="83" customFormat="1" ht="15" customHeight="1">
      <c r="A12" s="59"/>
      <c r="B12" s="59" t="s">
        <v>28</v>
      </c>
      <c r="C12" s="59" t="s">
        <v>5</v>
      </c>
      <c r="D12" s="59" t="s">
        <v>121</v>
      </c>
      <c r="E12" s="59" t="s">
        <v>122</v>
      </c>
      <c r="F12" s="60">
        <v>2007</v>
      </c>
      <c r="G12" s="52"/>
      <c r="H12" s="100">
        <v>5.2546296296296293E-4</v>
      </c>
      <c r="I12" s="100">
        <v>6.2500000000000001E-4</v>
      </c>
      <c r="J12" s="100">
        <v>5.5439814814814815E-4</v>
      </c>
      <c r="K12" s="100"/>
      <c r="L12" s="100">
        <f>SUM(H12:J12)</f>
        <v>1.704861111111111E-3</v>
      </c>
      <c r="M12" s="62">
        <v>3</v>
      </c>
      <c r="N12" s="84"/>
      <c r="O12" s="59" t="s">
        <v>74</v>
      </c>
      <c r="P12" s="82"/>
    </row>
    <row r="13" spans="1:254" s="83" customFormat="1" ht="15" customHeight="1">
      <c r="A13" s="68"/>
      <c r="B13" s="68" t="s">
        <v>28</v>
      </c>
      <c r="C13" s="68" t="s">
        <v>5</v>
      </c>
      <c r="D13" s="68" t="s">
        <v>123</v>
      </c>
      <c r="E13" s="68" t="s">
        <v>124</v>
      </c>
      <c r="F13" s="69">
        <v>2007</v>
      </c>
      <c r="G13" s="52"/>
      <c r="H13" s="99">
        <v>4.6527777777777778E-4</v>
      </c>
      <c r="I13" s="99">
        <v>6.7013888888888885E-4</v>
      </c>
      <c r="J13" s="99">
        <v>7.1527777777777779E-4</v>
      </c>
      <c r="K13" s="99"/>
      <c r="L13" s="115">
        <f>SUM(H13:J13)</f>
        <v>1.8506944444444443E-3</v>
      </c>
      <c r="M13" s="70">
        <v>4</v>
      </c>
      <c r="N13" s="84"/>
      <c r="O13" s="68" t="s">
        <v>74</v>
      </c>
      <c r="P13" s="82"/>
    </row>
    <row r="14" spans="1:254" s="83" customFormat="1" ht="15" customHeight="1">
      <c r="A14" s="52"/>
      <c r="B14" s="52"/>
      <c r="C14" s="53"/>
      <c r="D14" s="52"/>
      <c r="E14" s="52"/>
      <c r="F14" s="54"/>
      <c r="G14" s="52"/>
      <c r="H14" s="112"/>
      <c r="I14" s="112"/>
      <c r="J14" s="112"/>
      <c r="K14" s="112"/>
      <c r="L14" s="116"/>
      <c r="M14" s="56"/>
      <c r="N14" s="57"/>
      <c r="O14" s="58"/>
      <c r="P14" s="82"/>
    </row>
    <row r="15" spans="1:254" s="83" customFormat="1" ht="15" customHeight="1">
      <c r="A15" s="68"/>
      <c r="B15" s="68" t="s">
        <v>27</v>
      </c>
      <c r="C15" s="68" t="s">
        <v>5</v>
      </c>
      <c r="D15" s="68" t="s">
        <v>38</v>
      </c>
      <c r="E15" s="68" t="s">
        <v>73</v>
      </c>
      <c r="F15" s="69">
        <v>2007</v>
      </c>
      <c r="G15" s="52"/>
      <c r="H15" s="99">
        <v>5.1273148148148141E-4</v>
      </c>
      <c r="I15" s="99">
        <v>6.2037037037037041E-4</v>
      </c>
      <c r="J15" s="99">
        <v>6.1458333333333341E-4</v>
      </c>
      <c r="K15" s="99"/>
      <c r="L15" s="115">
        <f>SUM(H15:J15)</f>
        <v>1.747685185185185E-3</v>
      </c>
      <c r="M15" s="70">
        <v>1</v>
      </c>
      <c r="N15" s="80"/>
      <c r="O15" s="68" t="s">
        <v>74</v>
      </c>
      <c r="P15" s="82"/>
    </row>
    <row r="16" spans="1:254" s="83" customFormat="1" ht="15" customHeight="1">
      <c r="A16" s="52"/>
      <c r="B16" s="52"/>
      <c r="C16" s="53"/>
      <c r="D16" s="52"/>
      <c r="E16" s="52"/>
      <c r="F16" s="54"/>
      <c r="G16" s="52"/>
      <c r="H16" s="112"/>
      <c r="I16" s="112"/>
      <c r="J16" s="112"/>
      <c r="K16" s="112"/>
      <c r="L16" s="116"/>
      <c r="M16" s="56"/>
      <c r="N16" s="57"/>
      <c r="O16" s="58"/>
      <c r="P16" s="82"/>
    </row>
    <row r="17" spans="1:16" s="83" customFormat="1" ht="15" customHeight="1">
      <c r="A17" s="59"/>
      <c r="B17" s="59" t="s">
        <v>28</v>
      </c>
      <c r="C17" s="59" t="s">
        <v>5</v>
      </c>
      <c r="D17" s="59" t="s">
        <v>75</v>
      </c>
      <c r="E17" s="59" t="s">
        <v>76</v>
      </c>
      <c r="F17" s="60">
        <v>2006</v>
      </c>
      <c r="G17" s="52"/>
      <c r="H17" s="100">
        <v>4.3750000000000001E-4</v>
      </c>
      <c r="I17" s="100">
        <v>5.4861111111111104E-4</v>
      </c>
      <c r="J17" s="100">
        <v>4.9305555555555561E-4</v>
      </c>
      <c r="K17" s="100"/>
      <c r="L17" s="100">
        <f>SUM(H17:J17)</f>
        <v>1.4791666666666666E-3</v>
      </c>
      <c r="M17" s="62">
        <v>1</v>
      </c>
      <c r="N17" s="84"/>
      <c r="O17" s="59" t="s">
        <v>74</v>
      </c>
      <c r="P17" s="82"/>
    </row>
    <row r="18" spans="1:16" s="83" customFormat="1" ht="15" customHeight="1">
      <c r="A18" s="68"/>
      <c r="B18" s="68" t="s">
        <v>28</v>
      </c>
      <c r="C18" s="68" t="s">
        <v>5</v>
      </c>
      <c r="D18" s="68" t="s">
        <v>77</v>
      </c>
      <c r="E18" s="68" t="s">
        <v>78</v>
      </c>
      <c r="F18" s="69">
        <v>2006</v>
      </c>
      <c r="G18" s="52"/>
      <c r="H18" s="99">
        <v>4.6990740740740738E-4</v>
      </c>
      <c r="I18" s="99">
        <v>5.5555555555555556E-4</v>
      </c>
      <c r="J18" s="99">
        <v>5.5671296296296296E-4</v>
      </c>
      <c r="K18" s="99"/>
      <c r="L18" s="115">
        <f>SUM(H18:J18)</f>
        <v>1.5821759259259257E-3</v>
      </c>
      <c r="M18" s="70">
        <v>2</v>
      </c>
      <c r="N18" s="84"/>
      <c r="O18" s="68" t="s">
        <v>74</v>
      </c>
      <c r="P18" s="82"/>
    </row>
    <row r="19" spans="1:16" s="83" customFormat="1" ht="15" customHeight="1">
      <c r="A19" s="59"/>
      <c r="B19" s="59" t="s">
        <v>28</v>
      </c>
      <c r="C19" s="59" t="s">
        <v>5</v>
      </c>
      <c r="D19" s="59" t="s">
        <v>77</v>
      </c>
      <c r="E19" s="59" t="s">
        <v>125</v>
      </c>
      <c r="F19" s="60">
        <v>2006</v>
      </c>
      <c r="G19" s="52"/>
      <c r="H19" s="100">
        <v>5.023148148148147E-4</v>
      </c>
      <c r="I19" s="100">
        <v>6.122685185185185E-4</v>
      </c>
      <c r="J19" s="100">
        <v>5.6828703703703707E-4</v>
      </c>
      <c r="K19" s="100"/>
      <c r="L19" s="100">
        <f>SUM(H19:J19)</f>
        <v>1.6828703703703704E-3</v>
      </c>
      <c r="M19" s="62">
        <v>3</v>
      </c>
      <c r="N19" s="84"/>
      <c r="O19" s="59" t="s">
        <v>120</v>
      </c>
      <c r="P19" s="82"/>
    </row>
    <row r="20" spans="1:16" s="83" customFormat="1" ht="15" customHeight="1">
      <c r="A20" s="68"/>
      <c r="B20" s="68" t="s">
        <v>28</v>
      </c>
      <c r="C20" s="68" t="s">
        <v>5</v>
      </c>
      <c r="D20" s="68" t="s">
        <v>79</v>
      </c>
      <c r="E20" s="68" t="s">
        <v>80</v>
      </c>
      <c r="F20" s="69">
        <v>2006</v>
      </c>
      <c r="G20" s="52"/>
      <c r="H20" s="99">
        <v>5.1273148148148141E-4</v>
      </c>
      <c r="I20" s="99">
        <v>6.2847222222222221E-4</v>
      </c>
      <c r="J20" s="99">
        <v>6.134259259259259E-4</v>
      </c>
      <c r="K20" s="99"/>
      <c r="L20" s="115">
        <f>SUM(H20:J20)</f>
        <v>1.7546296296296296E-3</v>
      </c>
      <c r="M20" s="70">
        <v>4</v>
      </c>
      <c r="N20" s="84"/>
      <c r="O20" s="68" t="s">
        <v>74</v>
      </c>
      <c r="P20" s="82"/>
    </row>
    <row r="21" spans="1:16" s="83" customFormat="1" ht="15" customHeight="1">
      <c r="A21" s="59"/>
      <c r="B21" s="59" t="s">
        <v>28</v>
      </c>
      <c r="C21" s="59" t="s">
        <v>5</v>
      </c>
      <c r="D21" s="59" t="s">
        <v>53</v>
      </c>
      <c r="E21" s="59" t="s">
        <v>126</v>
      </c>
      <c r="F21" s="60">
        <v>2006</v>
      </c>
      <c r="G21" s="52"/>
      <c r="H21" s="100">
        <v>5.8217592592592587E-4</v>
      </c>
      <c r="I21" s="100">
        <v>6.2037037037037041E-4</v>
      </c>
      <c r="J21" s="100">
        <v>6.3888888888888893E-4</v>
      </c>
      <c r="K21" s="100"/>
      <c r="L21" s="100">
        <f>SUM(H21:J21)</f>
        <v>1.8414351851851851E-3</v>
      </c>
      <c r="M21" s="62">
        <v>5</v>
      </c>
      <c r="N21" s="84"/>
      <c r="O21" s="59" t="s">
        <v>120</v>
      </c>
      <c r="P21" s="82"/>
    </row>
    <row r="22" spans="1:16" s="81" customFormat="1" ht="15" customHeight="1">
      <c r="A22" s="52"/>
      <c r="B22" s="52"/>
      <c r="C22" s="53"/>
      <c r="D22" s="52"/>
      <c r="E22" s="52"/>
      <c r="F22" s="54"/>
      <c r="G22" s="52"/>
      <c r="H22" s="112"/>
      <c r="I22" s="112"/>
      <c r="J22" s="112"/>
      <c r="K22" s="112"/>
      <c r="L22" s="116"/>
      <c r="M22" s="56"/>
      <c r="N22" s="57"/>
      <c r="O22" s="58"/>
      <c r="P22" s="85"/>
    </row>
    <row r="23" spans="1:16" s="81" customFormat="1" ht="15" customHeight="1">
      <c r="A23" s="68"/>
      <c r="B23" s="68" t="s">
        <v>27</v>
      </c>
      <c r="C23" s="68" t="s">
        <v>5</v>
      </c>
      <c r="D23" s="68" t="s">
        <v>81</v>
      </c>
      <c r="E23" s="68" t="s">
        <v>82</v>
      </c>
      <c r="F23" s="69">
        <v>2006</v>
      </c>
      <c r="G23" s="52"/>
      <c r="H23" s="99">
        <v>4.7569444444444444E-4</v>
      </c>
      <c r="I23" s="99">
        <v>7.210648148148149E-4</v>
      </c>
      <c r="J23" s="99">
        <v>5.9143518518518518E-4</v>
      </c>
      <c r="K23" s="99"/>
      <c r="L23" s="115">
        <f>SUM(H23:J23)</f>
        <v>1.7881944444444447E-3</v>
      </c>
      <c r="M23" s="70">
        <v>1</v>
      </c>
      <c r="N23" s="80"/>
      <c r="O23" s="68" t="s">
        <v>74</v>
      </c>
      <c r="P23" s="85"/>
    </row>
    <row r="24" spans="1:16">
      <c r="A24" s="2"/>
      <c r="B24" s="2"/>
      <c r="C24" s="2"/>
      <c r="D24" s="2"/>
      <c r="E24" s="2"/>
      <c r="F24" s="14"/>
      <c r="H24" s="107"/>
      <c r="I24" s="107"/>
      <c r="J24" s="107"/>
      <c r="K24" s="107"/>
      <c r="L24" s="107"/>
      <c r="M24" s="19"/>
      <c r="O24" s="14"/>
    </row>
    <row r="25" spans="1:16">
      <c r="A25" s="2"/>
      <c r="B25" s="2"/>
      <c r="C25" s="2"/>
      <c r="D25" s="2"/>
      <c r="E25" s="2"/>
      <c r="F25" s="14"/>
      <c r="H25" s="107"/>
      <c r="I25" s="107"/>
      <c r="J25" s="107"/>
      <c r="K25" s="107"/>
      <c r="L25" s="107"/>
      <c r="M25" s="19"/>
      <c r="O25" s="14"/>
    </row>
    <row r="26" spans="1:16">
      <c r="A26" s="2"/>
      <c r="B26" s="2"/>
      <c r="C26" s="2"/>
      <c r="D26" s="2"/>
      <c r="E26" s="2"/>
      <c r="F26" s="14"/>
      <c r="H26" s="107"/>
      <c r="I26" s="107"/>
      <c r="J26" s="107"/>
      <c r="K26" s="107"/>
      <c r="L26" s="107"/>
      <c r="M26" s="19"/>
      <c r="O26" s="14"/>
    </row>
    <row r="27" spans="1:16">
      <c r="A27" s="2"/>
      <c r="B27" s="2"/>
      <c r="C27" s="2"/>
      <c r="D27" s="2"/>
      <c r="E27" s="2"/>
      <c r="F27" s="14"/>
      <c r="H27" s="107"/>
      <c r="I27" s="107"/>
      <c r="J27" s="107"/>
      <c r="K27" s="107"/>
      <c r="L27" s="107"/>
      <c r="M27" s="19"/>
      <c r="O27" s="14"/>
    </row>
    <row r="28" spans="1:16">
      <c r="A28" s="2"/>
      <c r="B28" s="2"/>
      <c r="C28" s="2"/>
      <c r="D28" s="2"/>
      <c r="E28" s="2"/>
      <c r="F28" s="14"/>
      <c r="H28" s="107"/>
      <c r="I28" s="107"/>
      <c r="J28" s="107"/>
      <c r="K28" s="107"/>
      <c r="L28" s="107"/>
      <c r="M28" s="19"/>
      <c r="O28" s="14"/>
    </row>
    <row r="29" spans="1:16">
      <c r="A29" s="2"/>
      <c r="B29" s="2"/>
      <c r="C29" s="2"/>
      <c r="D29" s="2"/>
      <c r="E29" s="2"/>
      <c r="F29" s="14"/>
      <c r="H29" s="107"/>
      <c r="I29" s="107"/>
      <c r="J29" s="107"/>
      <c r="K29" s="107"/>
      <c r="L29" s="107"/>
      <c r="M29" s="19"/>
      <c r="O29" s="14"/>
    </row>
    <row r="30" spans="1:16">
      <c r="A30" s="2"/>
      <c r="B30" s="2"/>
      <c r="C30" s="2"/>
      <c r="D30" s="2"/>
      <c r="E30" s="2"/>
      <c r="F30" s="14"/>
      <c r="H30" s="107"/>
      <c r="I30" s="107"/>
      <c r="J30" s="107"/>
      <c r="K30" s="107"/>
      <c r="L30" s="107"/>
      <c r="M30" s="19"/>
      <c r="O30" s="14"/>
    </row>
    <row r="31" spans="1:16">
      <c r="A31" s="2"/>
      <c r="B31" s="2"/>
      <c r="C31" s="2"/>
      <c r="D31" s="2"/>
      <c r="E31" s="2"/>
      <c r="F31" s="14"/>
      <c r="H31" s="107"/>
      <c r="I31" s="107"/>
      <c r="J31" s="107"/>
      <c r="K31" s="107"/>
      <c r="L31" s="107"/>
      <c r="M31" s="19"/>
      <c r="O31" s="14"/>
    </row>
    <row r="32" spans="1:16">
      <c r="A32" s="2"/>
      <c r="B32" s="2"/>
      <c r="C32" s="2"/>
      <c r="D32" s="2"/>
      <c r="E32" s="2"/>
      <c r="F32" s="14"/>
      <c r="H32" s="107"/>
      <c r="I32" s="107"/>
      <c r="J32" s="107"/>
      <c r="K32" s="107"/>
      <c r="L32" s="107"/>
      <c r="M32" s="19"/>
      <c r="O32" s="14"/>
    </row>
    <row r="33" spans="1:16">
      <c r="A33" s="2"/>
      <c r="B33" s="2"/>
      <c r="C33" s="2"/>
      <c r="D33" s="2"/>
      <c r="E33" s="2"/>
      <c r="F33" s="14"/>
      <c r="H33" s="107"/>
      <c r="I33" s="107"/>
      <c r="J33" s="107"/>
      <c r="K33" s="107"/>
      <c r="L33" s="107"/>
      <c r="M33" s="19"/>
      <c r="O33" s="14"/>
    </row>
    <row r="34" spans="1:16">
      <c r="A34" s="2"/>
      <c r="B34" s="2"/>
      <c r="C34" s="2"/>
      <c r="D34" s="2"/>
      <c r="E34" s="2"/>
      <c r="F34" s="14"/>
      <c r="H34" s="107"/>
      <c r="I34" s="107"/>
      <c r="J34" s="107"/>
      <c r="K34" s="107"/>
      <c r="L34" s="107"/>
      <c r="M34" s="19"/>
      <c r="O34" s="14"/>
    </row>
    <row r="35" spans="1:16">
      <c r="A35" s="2"/>
      <c r="B35" s="2"/>
      <c r="C35" s="2"/>
      <c r="D35" s="2"/>
      <c r="E35" s="2"/>
      <c r="F35" s="14"/>
      <c r="H35" s="107"/>
      <c r="I35" s="107"/>
      <c r="J35" s="107"/>
      <c r="K35" s="107"/>
      <c r="L35" s="107"/>
      <c r="M35" s="19"/>
      <c r="O35" s="14"/>
    </row>
    <row r="36" spans="1:16">
      <c r="A36" s="2"/>
      <c r="B36" s="2"/>
      <c r="C36" s="2"/>
      <c r="D36" s="2"/>
      <c r="E36" s="2"/>
      <c r="F36" s="14"/>
      <c r="H36" s="107"/>
      <c r="I36" s="107"/>
      <c r="J36" s="107"/>
      <c r="K36" s="107"/>
      <c r="L36" s="107"/>
      <c r="M36" s="19"/>
      <c r="O36" s="14"/>
    </row>
    <row r="37" spans="1:16">
      <c r="A37" s="2"/>
      <c r="B37" s="2"/>
      <c r="C37" s="2"/>
      <c r="D37" s="2"/>
      <c r="E37" s="2"/>
      <c r="F37" s="14"/>
      <c r="H37" s="107"/>
      <c r="I37" s="107"/>
      <c r="J37" s="107"/>
      <c r="K37" s="107"/>
      <c r="L37" s="107"/>
      <c r="M37" s="19"/>
      <c r="O37" s="14"/>
    </row>
    <row r="38" spans="1:16">
      <c r="A38" s="2"/>
      <c r="B38" s="2"/>
      <c r="C38" s="2"/>
      <c r="D38" s="2"/>
      <c r="E38" s="2"/>
      <c r="F38" s="14"/>
      <c r="H38" s="107"/>
      <c r="I38" s="107"/>
      <c r="J38" s="107"/>
      <c r="K38" s="107"/>
      <c r="L38" s="107"/>
      <c r="M38" s="19"/>
      <c r="O38" s="14"/>
    </row>
    <row r="39" spans="1:16">
      <c r="A39" s="2"/>
      <c r="B39" s="2"/>
      <c r="C39" s="2"/>
      <c r="D39" s="2"/>
      <c r="E39" s="2"/>
      <c r="F39" s="16"/>
      <c r="G39" s="1"/>
      <c r="H39" s="111"/>
      <c r="I39" s="111"/>
      <c r="J39" s="111"/>
      <c r="K39" s="111"/>
      <c r="L39" s="111"/>
      <c r="M39" s="20"/>
      <c r="N39" s="1"/>
      <c r="O39" s="16"/>
      <c r="P39" s="1"/>
    </row>
    <row r="40" spans="1:16">
      <c r="A40" s="2"/>
      <c r="B40" s="2"/>
      <c r="C40" s="2"/>
      <c r="D40" s="2"/>
      <c r="E40" s="2"/>
      <c r="F40" s="16"/>
      <c r="G40" s="1"/>
      <c r="H40" s="111"/>
      <c r="I40" s="111"/>
      <c r="J40" s="111"/>
      <c r="K40" s="111"/>
      <c r="L40" s="111"/>
      <c r="M40" s="20"/>
      <c r="N40" s="1"/>
      <c r="O40" s="16"/>
      <c r="P40" s="1"/>
    </row>
    <row r="41" spans="1:16">
      <c r="A41" s="2"/>
      <c r="B41" s="2"/>
      <c r="C41" s="2"/>
      <c r="D41" s="2"/>
      <c r="E41" s="2"/>
      <c r="F41" s="16"/>
      <c r="G41" s="1"/>
      <c r="H41" s="111"/>
      <c r="I41" s="111"/>
      <c r="J41" s="111"/>
      <c r="K41" s="111"/>
      <c r="L41" s="111"/>
      <c r="M41" s="20"/>
      <c r="N41" s="1"/>
      <c r="O41" s="16"/>
      <c r="P41" s="1"/>
    </row>
    <row r="42" spans="1:16">
      <c r="A42" s="2"/>
      <c r="B42" s="2"/>
      <c r="C42" s="2"/>
      <c r="D42" s="2"/>
      <c r="E42" s="2"/>
      <c r="F42" s="16"/>
      <c r="G42" s="1"/>
      <c r="H42" s="111"/>
      <c r="I42" s="111"/>
      <c r="J42" s="111"/>
      <c r="K42" s="111"/>
      <c r="L42" s="111"/>
      <c r="M42" s="20"/>
      <c r="N42" s="1"/>
      <c r="O42" s="16"/>
      <c r="P42" s="1"/>
    </row>
    <row r="43" spans="1:16">
      <c r="A43" s="2"/>
      <c r="B43" s="2"/>
      <c r="C43" s="2"/>
      <c r="D43" s="2"/>
      <c r="E43" s="2"/>
      <c r="F43" s="16"/>
      <c r="G43" s="1"/>
      <c r="H43" s="111"/>
      <c r="I43" s="111"/>
      <c r="J43" s="111"/>
      <c r="K43" s="111"/>
      <c r="L43" s="111"/>
      <c r="M43" s="20"/>
      <c r="N43" s="1"/>
      <c r="O43" s="16"/>
      <c r="P43" s="1"/>
    </row>
    <row r="44" spans="1:16">
      <c r="A44" s="2"/>
      <c r="B44" s="2"/>
      <c r="C44" s="2"/>
      <c r="D44" s="2"/>
      <c r="E44" s="2"/>
      <c r="F44" s="16"/>
      <c r="G44" s="1"/>
      <c r="H44" s="111"/>
      <c r="I44" s="111"/>
      <c r="J44" s="111"/>
      <c r="K44" s="111"/>
      <c r="L44" s="111"/>
      <c r="M44" s="20"/>
      <c r="N44" s="1"/>
      <c r="O44" s="16"/>
      <c r="P44" s="1"/>
    </row>
    <row r="45" spans="1:16">
      <c r="A45" s="2"/>
      <c r="B45" s="2"/>
      <c r="C45" s="2"/>
      <c r="D45" s="2"/>
      <c r="E45" s="2"/>
      <c r="F45" s="16"/>
      <c r="G45" s="1"/>
      <c r="H45" s="111"/>
      <c r="I45" s="111"/>
      <c r="J45" s="111"/>
      <c r="K45" s="111"/>
      <c r="L45" s="111"/>
      <c r="M45" s="20"/>
      <c r="N45" s="1"/>
      <c r="O45" s="16"/>
      <c r="P45" s="1"/>
    </row>
    <row r="46" spans="1:16">
      <c r="A46" s="2"/>
      <c r="B46" s="2"/>
      <c r="C46" s="2"/>
      <c r="D46" s="2"/>
      <c r="E46" s="2"/>
      <c r="F46" s="16"/>
      <c r="G46" s="1"/>
      <c r="H46" s="111"/>
      <c r="I46" s="111"/>
      <c r="J46" s="111"/>
      <c r="K46" s="111"/>
      <c r="L46" s="111"/>
      <c r="M46" s="20"/>
      <c r="N46" s="1"/>
      <c r="O46" s="16"/>
      <c r="P46" s="1"/>
    </row>
    <row r="47" spans="1:16">
      <c r="A47" s="2"/>
      <c r="B47" s="2"/>
      <c r="C47" s="2"/>
      <c r="D47" s="2"/>
      <c r="E47" s="2"/>
      <c r="F47" s="16"/>
      <c r="G47" s="1"/>
      <c r="H47" s="111"/>
      <c r="I47" s="111"/>
      <c r="J47" s="111"/>
      <c r="K47" s="111"/>
      <c r="L47" s="111"/>
      <c r="M47" s="20"/>
      <c r="N47" s="1"/>
      <c r="O47" s="16"/>
      <c r="P47" s="1"/>
    </row>
    <row r="48" spans="1:16">
      <c r="A48" s="2"/>
      <c r="B48" s="2"/>
      <c r="C48" s="2"/>
      <c r="D48" s="2"/>
      <c r="E48" s="2"/>
      <c r="F48" s="16"/>
      <c r="G48" s="1"/>
      <c r="H48" s="111"/>
      <c r="I48" s="111"/>
      <c r="J48" s="111"/>
      <c r="K48" s="111"/>
      <c r="L48" s="111"/>
      <c r="M48" s="20"/>
      <c r="N48" s="1"/>
      <c r="O48" s="16"/>
      <c r="P48" s="1"/>
    </row>
    <row r="49" spans="1:16">
      <c r="A49" s="2"/>
      <c r="B49" s="2"/>
      <c r="C49" s="2"/>
      <c r="D49" s="2"/>
      <c r="E49" s="2"/>
      <c r="F49" s="16"/>
      <c r="G49" s="1"/>
      <c r="H49" s="111"/>
      <c r="I49" s="111"/>
      <c r="J49" s="111"/>
      <c r="K49" s="111"/>
      <c r="L49" s="111"/>
      <c r="M49" s="20"/>
      <c r="N49" s="1"/>
      <c r="O49" s="16"/>
      <c r="P49" s="1"/>
    </row>
    <row r="50" spans="1:16">
      <c r="A50" s="2"/>
      <c r="B50" s="2"/>
      <c r="C50" s="2"/>
      <c r="D50" s="2"/>
      <c r="E50" s="2"/>
      <c r="F50" s="16"/>
      <c r="G50" s="1"/>
      <c r="H50" s="111"/>
      <c r="I50" s="111"/>
      <c r="J50" s="111"/>
      <c r="K50" s="111"/>
      <c r="L50" s="111"/>
      <c r="M50" s="20"/>
      <c r="N50" s="1"/>
      <c r="O50" s="16"/>
      <c r="P50" s="1"/>
    </row>
    <row r="51" spans="1:16">
      <c r="A51" s="2"/>
      <c r="B51" s="2"/>
      <c r="C51" s="2"/>
      <c r="D51" s="2"/>
      <c r="E51" s="2"/>
      <c r="F51" s="16"/>
      <c r="G51" s="1"/>
      <c r="H51" s="111"/>
      <c r="I51" s="111"/>
      <c r="J51" s="111"/>
      <c r="K51" s="111"/>
      <c r="L51" s="111"/>
      <c r="M51" s="20"/>
      <c r="N51" s="1"/>
      <c r="O51" s="16"/>
      <c r="P51" s="1"/>
    </row>
    <row r="52" spans="1:16">
      <c r="A52" s="2"/>
      <c r="B52" s="2"/>
      <c r="C52" s="2"/>
      <c r="D52" s="2"/>
      <c r="E52" s="2"/>
      <c r="F52" s="16"/>
      <c r="G52" s="1"/>
      <c r="H52" s="111"/>
      <c r="I52" s="111"/>
      <c r="J52" s="111"/>
      <c r="K52" s="111"/>
      <c r="L52" s="111"/>
      <c r="M52" s="20"/>
      <c r="N52" s="1"/>
      <c r="O52" s="16"/>
      <c r="P52" s="1"/>
    </row>
    <row r="53" spans="1:16" s="1" customFormat="1">
      <c r="A53" s="2"/>
      <c r="B53" s="2"/>
      <c r="C53" s="2"/>
      <c r="D53" s="2"/>
      <c r="E53" s="2"/>
      <c r="F53" s="16"/>
      <c r="H53" s="111"/>
      <c r="I53" s="111"/>
      <c r="J53" s="111"/>
      <c r="K53" s="111"/>
      <c r="L53" s="111"/>
      <c r="M53" s="20"/>
      <c r="O53" s="16"/>
    </row>
    <row r="54" spans="1:16" s="1" customFormat="1">
      <c r="A54" s="2"/>
      <c r="B54" s="2"/>
      <c r="C54" s="2"/>
      <c r="D54" s="2"/>
      <c r="E54" s="2"/>
      <c r="F54" s="16"/>
      <c r="H54" s="111"/>
      <c r="I54" s="111"/>
      <c r="J54" s="111"/>
      <c r="K54" s="111"/>
      <c r="L54" s="111"/>
      <c r="M54" s="20"/>
      <c r="O54" s="16"/>
    </row>
    <row r="55" spans="1:16" s="1" customFormat="1">
      <c r="A55" s="2"/>
      <c r="B55" s="2"/>
      <c r="C55" s="2"/>
      <c r="D55" s="2"/>
      <c r="E55" s="2"/>
      <c r="F55" s="16"/>
      <c r="H55" s="111"/>
      <c r="I55" s="111"/>
      <c r="J55" s="111"/>
      <c r="K55" s="111"/>
      <c r="L55" s="111"/>
      <c r="M55" s="20"/>
      <c r="O55" s="16"/>
    </row>
    <row r="56" spans="1:16" s="1" customFormat="1">
      <c r="A56" s="2"/>
      <c r="B56" s="2"/>
      <c r="C56" s="2"/>
      <c r="D56" s="2"/>
      <c r="E56" s="2"/>
      <c r="F56" s="16"/>
      <c r="H56" s="111"/>
      <c r="I56" s="111"/>
      <c r="J56" s="111"/>
      <c r="K56" s="111"/>
      <c r="L56" s="111"/>
      <c r="M56" s="20"/>
      <c r="O56" s="16"/>
    </row>
    <row r="57" spans="1:16" s="1" customFormat="1">
      <c r="A57" s="2"/>
      <c r="B57" s="2"/>
      <c r="C57" s="2"/>
      <c r="D57" s="2"/>
      <c r="E57" s="2"/>
      <c r="F57" s="16"/>
      <c r="H57" s="111"/>
      <c r="I57" s="111"/>
      <c r="J57" s="111"/>
      <c r="K57" s="111"/>
      <c r="L57" s="111"/>
      <c r="M57" s="20"/>
      <c r="O57" s="16"/>
    </row>
    <row r="58" spans="1:16" s="1" customFormat="1">
      <c r="A58" s="2"/>
      <c r="B58" s="2"/>
      <c r="C58" s="2"/>
      <c r="D58" s="2"/>
      <c r="E58" s="2"/>
      <c r="F58" s="16"/>
      <c r="H58" s="111"/>
      <c r="I58" s="111"/>
      <c r="J58" s="111"/>
      <c r="K58" s="111"/>
      <c r="L58" s="111"/>
      <c r="M58" s="20"/>
      <c r="O58" s="16"/>
    </row>
    <row r="59" spans="1:16" s="1" customFormat="1">
      <c r="A59" s="2"/>
      <c r="B59" s="2"/>
      <c r="C59" s="2"/>
      <c r="D59" s="2"/>
      <c r="E59" s="2"/>
      <c r="F59" s="16"/>
      <c r="H59" s="111"/>
      <c r="I59" s="111"/>
      <c r="J59" s="111"/>
      <c r="K59" s="111"/>
      <c r="L59" s="111"/>
      <c r="M59" s="20"/>
      <c r="O59" s="16"/>
    </row>
    <row r="60" spans="1:16" s="1" customFormat="1">
      <c r="A60" s="2"/>
      <c r="B60" s="2"/>
      <c r="C60" s="2"/>
      <c r="D60" s="2"/>
      <c r="E60" s="2"/>
      <c r="F60" s="16"/>
      <c r="H60" s="111"/>
      <c r="I60" s="111"/>
      <c r="J60" s="111"/>
      <c r="K60" s="111"/>
      <c r="L60" s="111"/>
      <c r="M60" s="20"/>
      <c r="O60" s="16"/>
    </row>
    <row r="61" spans="1:16" s="1" customFormat="1">
      <c r="A61" s="2"/>
      <c r="B61" s="2"/>
      <c r="C61" s="2"/>
      <c r="D61" s="2"/>
      <c r="E61" s="2"/>
      <c r="F61" s="16"/>
      <c r="H61" s="111"/>
      <c r="I61" s="111"/>
      <c r="J61" s="111"/>
      <c r="K61" s="111"/>
      <c r="L61" s="111"/>
      <c r="M61" s="20"/>
      <c r="O61" s="16"/>
    </row>
    <row r="62" spans="1:16" s="1" customFormat="1">
      <c r="A62" s="2"/>
      <c r="B62" s="2"/>
      <c r="C62" s="2"/>
      <c r="D62" s="2"/>
      <c r="E62" s="2"/>
      <c r="F62" s="16"/>
      <c r="H62" s="111"/>
      <c r="I62" s="111"/>
      <c r="J62" s="111"/>
      <c r="K62" s="111"/>
      <c r="L62" s="111"/>
      <c r="M62" s="20"/>
      <c r="O62" s="16"/>
    </row>
    <row r="63" spans="1:16" s="1" customFormat="1">
      <c r="A63" s="2"/>
      <c r="B63" s="2"/>
      <c r="C63" s="2"/>
      <c r="D63" s="2"/>
      <c r="E63" s="2"/>
      <c r="F63" s="16"/>
      <c r="H63" s="111"/>
      <c r="I63" s="111"/>
      <c r="J63" s="111"/>
      <c r="K63" s="111"/>
      <c r="L63" s="111"/>
      <c r="M63" s="20"/>
      <c r="O63" s="16"/>
    </row>
    <row r="64" spans="1:16" s="1" customFormat="1">
      <c r="A64" s="2"/>
      <c r="B64" s="2"/>
      <c r="C64" s="2"/>
      <c r="D64" s="2"/>
      <c r="E64" s="2"/>
      <c r="F64" s="16"/>
      <c r="H64" s="111"/>
      <c r="I64" s="111"/>
      <c r="J64" s="111"/>
      <c r="K64" s="111"/>
      <c r="L64" s="111"/>
      <c r="M64" s="20"/>
      <c r="O64" s="16"/>
    </row>
    <row r="65" spans="1:16" s="1" customFormat="1">
      <c r="A65" s="2"/>
      <c r="B65" s="2"/>
      <c r="C65" s="2"/>
      <c r="D65" s="2"/>
      <c r="E65" s="2"/>
      <c r="F65" s="16"/>
      <c r="H65" s="111"/>
      <c r="I65" s="111"/>
      <c r="J65" s="111"/>
      <c r="K65" s="111"/>
      <c r="L65" s="111"/>
      <c r="M65" s="20"/>
      <c r="O65" s="16"/>
    </row>
    <row r="66" spans="1:16">
      <c r="A66" s="2"/>
      <c r="B66" s="2"/>
      <c r="C66" s="2"/>
      <c r="D66" s="2"/>
      <c r="E66" s="2"/>
      <c r="F66" s="16"/>
      <c r="G66" s="1"/>
      <c r="H66" s="111"/>
      <c r="I66" s="111"/>
      <c r="J66" s="111"/>
      <c r="K66" s="111"/>
      <c r="L66" s="111"/>
      <c r="M66" s="20"/>
      <c r="N66" s="1"/>
      <c r="O66" s="16"/>
      <c r="P66" s="1"/>
    </row>
    <row r="67" spans="1:16" s="1" customFormat="1">
      <c r="A67" s="2"/>
      <c r="B67" s="2"/>
      <c r="C67" s="2"/>
      <c r="D67" s="2"/>
      <c r="E67" s="2"/>
      <c r="F67" s="16"/>
      <c r="H67" s="111"/>
      <c r="I67" s="111"/>
      <c r="J67" s="111"/>
      <c r="K67" s="111"/>
      <c r="L67" s="111"/>
      <c r="M67" s="20"/>
      <c r="O67" s="16"/>
    </row>
    <row r="68" spans="1:16" s="1" customFormat="1">
      <c r="A68" s="2"/>
      <c r="B68" s="2"/>
      <c r="C68" s="2"/>
      <c r="D68" s="2"/>
      <c r="E68" s="2"/>
      <c r="F68" s="16"/>
      <c r="H68" s="111"/>
      <c r="I68" s="111"/>
      <c r="J68" s="111"/>
      <c r="K68" s="111"/>
      <c r="L68" s="111"/>
      <c r="M68" s="20"/>
      <c r="O68" s="16"/>
    </row>
    <row r="69" spans="1:16" s="1" customFormat="1">
      <c r="A69" s="2"/>
      <c r="B69" s="2"/>
      <c r="C69" s="2"/>
      <c r="D69" s="2"/>
      <c r="E69" s="2"/>
      <c r="F69" s="16"/>
      <c r="H69" s="111"/>
      <c r="I69" s="111"/>
      <c r="J69" s="111"/>
      <c r="K69" s="111"/>
      <c r="L69" s="111"/>
      <c r="M69" s="20"/>
      <c r="O69" s="16"/>
    </row>
    <row r="70" spans="1:16" s="1" customFormat="1">
      <c r="A70" s="2"/>
      <c r="B70" s="2"/>
      <c r="C70" s="2"/>
      <c r="D70" s="2"/>
      <c r="E70" s="2"/>
      <c r="F70" s="16"/>
      <c r="H70" s="111"/>
      <c r="I70" s="111"/>
      <c r="J70" s="111"/>
      <c r="K70" s="111"/>
      <c r="L70" s="111"/>
      <c r="M70" s="20"/>
      <c r="O70" s="16"/>
    </row>
    <row r="71" spans="1:16" s="1" customFormat="1">
      <c r="A71" s="2"/>
      <c r="B71" s="2"/>
      <c r="C71" s="2"/>
      <c r="D71" s="2"/>
      <c r="E71" s="2"/>
      <c r="F71" s="16"/>
      <c r="H71" s="111"/>
      <c r="I71" s="111"/>
      <c r="J71" s="111"/>
      <c r="K71" s="111"/>
      <c r="L71" s="111"/>
      <c r="M71" s="20"/>
      <c r="O71" s="16"/>
    </row>
    <row r="72" spans="1:16" s="1" customFormat="1">
      <c r="A72" s="2"/>
      <c r="B72" s="2"/>
      <c r="C72" s="2"/>
      <c r="D72" s="2"/>
      <c r="E72" s="2"/>
      <c r="F72" s="16"/>
      <c r="H72" s="111"/>
      <c r="I72" s="111"/>
      <c r="J72" s="111"/>
      <c r="K72" s="111"/>
      <c r="L72" s="111"/>
      <c r="M72" s="20"/>
      <c r="O72" s="16"/>
    </row>
    <row r="73" spans="1:16" s="1" customFormat="1">
      <c r="A73" s="2"/>
      <c r="B73" s="2"/>
      <c r="C73" s="2"/>
      <c r="D73" s="2"/>
      <c r="E73" s="2"/>
      <c r="F73" s="16"/>
      <c r="H73" s="111"/>
      <c r="I73" s="111"/>
      <c r="J73" s="111"/>
      <c r="K73" s="111"/>
      <c r="L73" s="111"/>
      <c r="M73" s="20"/>
      <c r="O73" s="16"/>
    </row>
    <row r="74" spans="1:16" s="1" customFormat="1">
      <c r="A74" s="2"/>
      <c r="B74" s="2"/>
      <c r="C74" s="2"/>
      <c r="D74" s="2"/>
      <c r="F74" s="16"/>
      <c r="H74" s="111"/>
      <c r="I74" s="111"/>
      <c r="J74" s="111"/>
      <c r="K74" s="111"/>
      <c r="L74" s="111"/>
      <c r="M74" s="20"/>
      <c r="O74" s="16"/>
    </row>
    <row r="75" spans="1:16" s="1" customFormat="1">
      <c r="A75" s="2"/>
      <c r="B75" s="2"/>
      <c r="C75" s="2"/>
      <c r="D75" s="2"/>
      <c r="F75" s="16"/>
      <c r="H75" s="111"/>
      <c r="I75" s="111"/>
      <c r="J75" s="111"/>
      <c r="K75" s="111"/>
      <c r="L75" s="111"/>
      <c r="M75" s="20"/>
      <c r="O75" s="16"/>
    </row>
    <row r="76" spans="1:16" s="1" customFormat="1">
      <c r="A76" s="2"/>
      <c r="B76" s="2"/>
      <c r="C76" s="2"/>
      <c r="D76" s="2"/>
      <c r="F76" s="16"/>
      <c r="H76" s="111"/>
      <c r="I76" s="111"/>
      <c r="J76" s="111"/>
      <c r="K76" s="111"/>
      <c r="L76" s="111"/>
      <c r="M76" s="20"/>
      <c r="O76" s="16"/>
    </row>
    <row r="77" spans="1:16">
      <c r="A77" s="2"/>
      <c r="B77" s="2"/>
      <c r="C77" s="2"/>
      <c r="D77" s="2"/>
      <c r="G77"/>
      <c r="H77" s="105"/>
      <c r="I77" s="105"/>
      <c r="J77" s="105"/>
      <c r="K77" s="105"/>
      <c r="L77" s="105"/>
      <c r="N77"/>
      <c r="P77"/>
    </row>
    <row r="78" spans="1:16">
      <c r="A78" s="2"/>
      <c r="B78" s="2"/>
      <c r="C78" s="2"/>
      <c r="D78" s="2"/>
      <c r="G78"/>
      <c r="H78" s="105"/>
      <c r="I78" s="105"/>
      <c r="J78" s="105"/>
      <c r="K78" s="105"/>
      <c r="L78" s="105"/>
      <c r="N78"/>
      <c r="P78"/>
    </row>
    <row r="79" spans="1:16">
      <c r="A79" s="2"/>
      <c r="B79" s="2"/>
      <c r="C79" s="2"/>
      <c r="D79" s="2"/>
      <c r="G79"/>
      <c r="H79" s="105"/>
      <c r="I79" s="105"/>
      <c r="J79" s="105"/>
      <c r="K79" s="105"/>
      <c r="L79" s="105"/>
      <c r="N79"/>
      <c r="P79"/>
    </row>
    <row r="80" spans="1:16">
      <c r="A80" s="2"/>
      <c r="B80" s="2"/>
      <c r="C80" s="2"/>
      <c r="D80" s="2"/>
      <c r="G80"/>
      <c r="H80" s="105"/>
      <c r="I80" s="105"/>
      <c r="J80" s="105"/>
      <c r="K80" s="105"/>
      <c r="L80" s="105"/>
      <c r="N80"/>
      <c r="P80"/>
    </row>
    <row r="81" spans="1:16">
      <c r="A81" s="1"/>
      <c r="B81" s="1"/>
      <c r="C81" s="1"/>
      <c r="D81" s="1"/>
      <c r="G81"/>
      <c r="H81" s="105"/>
      <c r="I81" s="105"/>
      <c r="J81" s="105"/>
      <c r="K81" s="105"/>
      <c r="L81" s="105"/>
      <c r="N81"/>
      <c r="P81"/>
    </row>
    <row r="82" spans="1:16">
      <c r="A82" s="1"/>
      <c r="B82" s="1"/>
      <c r="C82" s="1"/>
      <c r="D82" s="1"/>
      <c r="G82"/>
      <c r="H82" s="105"/>
      <c r="I82" s="105"/>
      <c r="J82" s="105"/>
      <c r="K82" s="105"/>
      <c r="L82" s="105"/>
      <c r="N82"/>
      <c r="P82"/>
    </row>
    <row r="83" spans="1:16">
      <c r="A83" s="1"/>
      <c r="B83" s="1"/>
      <c r="C83" s="1"/>
      <c r="D83" s="1"/>
      <c r="G83"/>
      <c r="H83" s="105"/>
      <c r="I83" s="105"/>
      <c r="J83" s="105"/>
      <c r="K83" s="105"/>
      <c r="L83" s="105"/>
      <c r="N83"/>
      <c r="P83"/>
    </row>
    <row r="84" spans="1:16">
      <c r="A84" s="1"/>
      <c r="B84" s="1"/>
      <c r="C84" s="1"/>
      <c r="D84" s="1"/>
      <c r="G84"/>
      <c r="H84" s="105"/>
      <c r="I84" s="105"/>
      <c r="J84" s="105"/>
      <c r="K84" s="105"/>
      <c r="L84" s="105"/>
      <c r="N84"/>
      <c r="P84"/>
    </row>
    <row r="85" spans="1:16">
      <c r="A85" s="1"/>
      <c r="B85" s="1"/>
      <c r="C85" s="1"/>
      <c r="D85" s="1"/>
      <c r="G85"/>
      <c r="H85" s="105"/>
      <c r="I85" s="105"/>
      <c r="J85" s="105"/>
      <c r="K85" s="105"/>
      <c r="L85" s="105"/>
      <c r="N85"/>
      <c r="P85"/>
    </row>
    <row r="86" spans="1:16">
      <c r="A86" s="1"/>
      <c r="B86" s="1"/>
      <c r="C86" s="1"/>
      <c r="D86" s="1"/>
      <c r="G86"/>
      <c r="H86" s="105"/>
      <c r="I86" s="105"/>
      <c r="J86" s="105"/>
      <c r="K86" s="105"/>
      <c r="L86" s="105"/>
      <c r="N86"/>
      <c r="P86"/>
    </row>
    <row r="87" spans="1:16">
      <c r="A87" s="1"/>
      <c r="B87" s="1"/>
      <c r="C87" s="1"/>
      <c r="D87" s="1"/>
      <c r="G87"/>
      <c r="H87" s="105"/>
      <c r="I87" s="105"/>
      <c r="J87" s="105"/>
      <c r="K87" s="105"/>
      <c r="L87" s="105"/>
      <c r="N87"/>
      <c r="P87"/>
    </row>
    <row r="88" spans="1:16">
      <c r="A88" s="1"/>
      <c r="B88" s="1"/>
      <c r="C88" s="1"/>
      <c r="D88" s="1"/>
      <c r="G88"/>
      <c r="H88" s="105"/>
      <c r="I88" s="105"/>
      <c r="J88" s="105"/>
      <c r="K88" s="105"/>
      <c r="L88" s="105"/>
      <c r="N88"/>
      <c r="P88"/>
    </row>
    <row r="89" spans="1:16">
      <c r="A89" s="1"/>
      <c r="B89" s="1"/>
      <c r="C89" s="1"/>
      <c r="D89" s="1"/>
      <c r="G89"/>
      <c r="H89" s="105"/>
      <c r="I89" s="105"/>
      <c r="J89" s="105"/>
      <c r="K89" s="105"/>
      <c r="L89" s="105"/>
      <c r="N89"/>
      <c r="P89"/>
    </row>
    <row r="90" spans="1:16">
      <c r="A90" s="1"/>
      <c r="B90" s="1"/>
      <c r="C90" s="1"/>
      <c r="D90" s="1"/>
      <c r="G90"/>
      <c r="H90" s="105"/>
      <c r="I90" s="105"/>
      <c r="J90" s="105"/>
      <c r="K90" s="105"/>
      <c r="L90" s="105"/>
      <c r="N90"/>
      <c r="P90"/>
    </row>
    <row r="91" spans="1:16">
      <c r="A91" s="1"/>
      <c r="B91" s="1"/>
      <c r="C91" s="1"/>
      <c r="D91" s="1"/>
      <c r="G91"/>
      <c r="H91" s="105"/>
      <c r="I91" s="105"/>
      <c r="J91" s="105"/>
      <c r="K91" s="105"/>
      <c r="L91" s="105"/>
      <c r="N91"/>
      <c r="P91"/>
    </row>
    <row r="92" spans="1:16">
      <c r="A92" s="1"/>
      <c r="B92" s="1"/>
      <c r="C92" s="1"/>
      <c r="D92" s="1"/>
      <c r="G92"/>
      <c r="H92" s="105"/>
      <c r="I92" s="105"/>
      <c r="J92" s="105"/>
      <c r="K92" s="105"/>
      <c r="L92" s="105"/>
      <c r="N92"/>
      <c r="P92"/>
    </row>
    <row r="93" spans="1:16">
      <c r="A93" s="1"/>
      <c r="B93" s="1"/>
      <c r="C93" s="1"/>
      <c r="D93" s="1"/>
      <c r="G93"/>
      <c r="H93" s="105"/>
      <c r="I93" s="105"/>
      <c r="J93" s="105"/>
      <c r="K93" s="105"/>
      <c r="L93" s="105"/>
      <c r="N93"/>
      <c r="P93"/>
    </row>
    <row r="94" spans="1:16">
      <c r="A94" s="1"/>
      <c r="B94" s="1"/>
      <c r="C94" s="1"/>
      <c r="D94" s="1"/>
      <c r="G94"/>
      <c r="H94" s="105"/>
      <c r="I94" s="105"/>
      <c r="J94" s="105"/>
      <c r="K94" s="105"/>
      <c r="L94" s="105"/>
      <c r="N94"/>
      <c r="P94"/>
    </row>
    <row r="95" spans="1:16">
      <c r="A95" s="1"/>
      <c r="B95" s="1"/>
      <c r="C95" s="1"/>
      <c r="D95" s="1"/>
      <c r="G95"/>
      <c r="H95" s="105"/>
      <c r="I95" s="105"/>
      <c r="J95" s="105"/>
      <c r="K95" s="105"/>
      <c r="L95" s="105"/>
      <c r="N95"/>
      <c r="P95"/>
    </row>
    <row r="96" spans="1:16">
      <c r="A96" s="1"/>
      <c r="B96" s="1"/>
      <c r="C96" s="1"/>
      <c r="D96" s="1"/>
      <c r="G96"/>
      <c r="H96" s="105"/>
      <c r="I96" s="105"/>
      <c r="J96" s="105"/>
      <c r="K96" s="105"/>
      <c r="L96" s="105"/>
      <c r="N96"/>
      <c r="P96"/>
    </row>
    <row r="97" spans="1:16">
      <c r="A97" s="1"/>
      <c r="B97" s="1"/>
      <c r="C97" s="1"/>
      <c r="D97" s="1"/>
      <c r="G97"/>
      <c r="H97" s="105"/>
      <c r="I97" s="105"/>
      <c r="J97" s="105"/>
      <c r="K97" s="105"/>
      <c r="L97" s="105"/>
      <c r="N97"/>
      <c r="P97"/>
    </row>
    <row r="98" spans="1:16">
      <c r="A98" s="1"/>
      <c r="B98" s="1"/>
      <c r="C98" s="1"/>
      <c r="D98" s="1"/>
      <c r="G98"/>
      <c r="H98" s="105"/>
      <c r="I98" s="105"/>
      <c r="J98" s="105"/>
      <c r="K98" s="105"/>
      <c r="L98" s="105"/>
      <c r="N98"/>
      <c r="P98"/>
    </row>
    <row r="99" spans="1:16">
      <c r="A99" s="1"/>
      <c r="B99" s="1"/>
      <c r="C99" s="1"/>
      <c r="D99" s="1"/>
      <c r="G99"/>
      <c r="H99" s="105"/>
      <c r="I99" s="105"/>
      <c r="J99" s="105"/>
      <c r="K99" s="105"/>
      <c r="L99" s="105"/>
      <c r="N99"/>
      <c r="P99"/>
    </row>
    <row r="100" spans="1:16">
      <c r="A100" s="1"/>
      <c r="B100" s="1"/>
      <c r="C100" s="1"/>
      <c r="D100" s="1"/>
      <c r="G100"/>
      <c r="H100" s="105"/>
      <c r="I100" s="105"/>
      <c r="J100" s="105"/>
      <c r="K100" s="105"/>
      <c r="L100" s="105"/>
      <c r="N100"/>
      <c r="P100"/>
    </row>
    <row r="101" spans="1:16">
      <c r="A101" s="1"/>
      <c r="B101" s="1"/>
      <c r="C101" s="1"/>
      <c r="D101" s="1"/>
      <c r="G101"/>
      <c r="H101" s="105"/>
      <c r="I101" s="105"/>
      <c r="J101" s="105"/>
      <c r="K101" s="105"/>
      <c r="L101" s="105"/>
      <c r="N101"/>
      <c r="P101"/>
    </row>
    <row r="102" spans="1:16">
      <c r="A102" s="1"/>
      <c r="B102" s="1"/>
      <c r="C102" s="1"/>
      <c r="D102" s="1"/>
      <c r="G102"/>
      <c r="H102" s="105"/>
      <c r="I102" s="105"/>
      <c r="J102" s="105"/>
      <c r="K102" s="105"/>
      <c r="L102" s="105"/>
      <c r="N102"/>
      <c r="P102"/>
    </row>
    <row r="103" spans="1:16">
      <c r="A103" s="1"/>
      <c r="B103" s="1"/>
      <c r="C103" s="1"/>
      <c r="D103" s="1"/>
      <c r="G103"/>
      <c r="H103" s="105"/>
      <c r="I103" s="105"/>
      <c r="J103" s="105"/>
      <c r="K103" s="105"/>
      <c r="L103" s="105"/>
      <c r="N103"/>
      <c r="P103"/>
    </row>
    <row r="104" spans="1:16">
      <c r="A104" s="1"/>
      <c r="B104" s="1"/>
      <c r="C104" s="1"/>
      <c r="D104" s="1"/>
      <c r="G104"/>
      <c r="H104" s="105"/>
      <c r="I104" s="105"/>
      <c r="J104" s="105"/>
      <c r="K104" s="105"/>
      <c r="L104" s="105"/>
      <c r="N104"/>
      <c r="P104"/>
    </row>
    <row r="105" spans="1:16">
      <c r="A105" s="1"/>
      <c r="B105" s="1"/>
      <c r="C105" s="1"/>
      <c r="D105" s="1"/>
      <c r="G105"/>
      <c r="H105" s="105"/>
      <c r="I105" s="105"/>
      <c r="J105" s="105"/>
      <c r="K105" s="105"/>
      <c r="L105" s="105"/>
      <c r="N105"/>
      <c r="P105"/>
    </row>
    <row r="106" spans="1:16">
      <c r="A106" s="1"/>
      <c r="B106" s="1"/>
      <c r="C106" s="1"/>
      <c r="D106" s="1"/>
      <c r="G106"/>
      <c r="H106" s="105"/>
      <c r="I106" s="105"/>
      <c r="J106" s="105"/>
      <c r="K106" s="105"/>
      <c r="L106" s="105"/>
      <c r="N106"/>
      <c r="P106"/>
    </row>
    <row r="107" spans="1:16">
      <c r="A107" s="1"/>
      <c r="B107" s="1"/>
      <c r="C107" s="1"/>
      <c r="D107" s="1"/>
      <c r="G107"/>
      <c r="H107" s="105"/>
      <c r="I107" s="105"/>
      <c r="J107" s="105"/>
      <c r="K107" s="105"/>
      <c r="L107" s="105"/>
      <c r="N107"/>
      <c r="P107"/>
    </row>
    <row r="108" spans="1:16">
      <c r="A108" s="1"/>
      <c r="B108" s="1"/>
      <c r="C108" s="1"/>
      <c r="D108" s="1"/>
      <c r="G108"/>
      <c r="H108" s="105"/>
      <c r="I108" s="105"/>
      <c r="J108" s="105"/>
      <c r="K108" s="105"/>
      <c r="L108" s="105"/>
      <c r="N108"/>
      <c r="P108"/>
    </row>
    <row r="109" spans="1:16">
      <c r="A109" s="1"/>
      <c r="B109" s="1"/>
      <c r="C109" s="1"/>
      <c r="D109" s="1"/>
      <c r="G109"/>
      <c r="H109" s="105"/>
      <c r="I109" s="105"/>
      <c r="J109" s="105"/>
      <c r="K109" s="105"/>
      <c r="L109" s="105"/>
      <c r="N109"/>
      <c r="P109"/>
    </row>
    <row r="110" spans="1:16">
      <c r="A110" s="1"/>
      <c r="B110" s="1"/>
      <c r="C110" s="1"/>
      <c r="D110" s="1"/>
      <c r="G110"/>
      <c r="H110" s="105"/>
      <c r="I110" s="105"/>
      <c r="J110" s="105"/>
      <c r="K110" s="105"/>
      <c r="L110" s="105"/>
      <c r="N110"/>
      <c r="P110"/>
    </row>
    <row r="111" spans="1:16">
      <c r="A111" s="1"/>
      <c r="B111" s="1"/>
      <c r="C111" s="1"/>
      <c r="D111" s="1"/>
      <c r="G111"/>
      <c r="H111" s="105"/>
      <c r="I111" s="105"/>
      <c r="J111" s="105"/>
      <c r="K111" s="105"/>
      <c r="L111" s="105"/>
      <c r="N111"/>
      <c r="P111"/>
    </row>
    <row r="112" spans="1:16">
      <c r="A112" s="1"/>
      <c r="B112" s="1"/>
      <c r="C112" s="1"/>
      <c r="D112" s="1"/>
      <c r="G112"/>
      <c r="H112" s="105"/>
      <c r="I112" s="105"/>
      <c r="J112" s="105"/>
      <c r="K112" s="105"/>
      <c r="L112" s="105"/>
      <c r="N112"/>
      <c r="P112"/>
    </row>
    <row r="113" spans="1:16">
      <c r="A113" s="1"/>
      <c r="B113" s="1"/>
      <c r="C113" s="1"/>
      <c r="D113" s="1"/>
      <c r="G113"/>
      <c r="H113" s="105"/>
      <c r="I113" s="105"/>
      <c r="J113" s="105"/>
      <c r="K113" s="105"/>
      <c r="L113" s="105"/>
      <c r="N113"/>
      <c r="P113"/>
    </row>
    <row r="114" spans="1:16">
      <c r="A114" s="1"/>
      <c r="B114" s="1"/>
      <c r="C114" s="1"/>
      <c r="D114" s="1"/>
      <c r="G114"/>
      <c r="H114" s="105"/>
      <c r="I114" s="105"/>
      <c r="J114" s="105"/>
      <c r="K114" s="105"/>
      <c r="L114" s="105"/>
      <c r="N114"/>
      <c r="P114"/>
    </row>
    <row r="115" spans="1:16">
      <c r="A115" s="1"/>
      <c r="B115" s="1"/>
      <c r="C115" s="1"/>
      <c r="D115" s="1"/>
      <c r="G115"/>
      <c r="H115" s="105"/>
      <c r="I115" s="105"/>
      <c r="J115" s="105"/>
      <c r="K115" s="105"/>
      <c r="L115" s="105"/>
      <c r="N115"/>
      <c r="P115"/>
    </row>
    <row r="116" spans="1:16">
      <c r="A116" s="1"/>
      <c r="B116" s="1"/>
      <c r="C116" s="1"/>
      <c r="D116" s="1"/>
      <c r="G116"/>
      <c r="H116" s="105"/>
      <c r="I116" s="105"/>
      <c r="J116" s="105"/>
      <c r="K116" s="105"/>
      <c r="L116" s="105"/>
      <c r="N116"/>
      <c r="P116"/>
    </row>
    <row r="117" spans="1:16">
      <c r="A117" s="1"/>
      <c r="B117" s="1"/>
      <c r="C117" s="1"/>
      <c r="D117" s="1"/>
      <c r="G117"/>
      <c r="H117" s="105"/>
      <c r="I117" s="105"/>
      <c r="J117" s="105"/>
      <c r="K117" s="105"/>
      <c r="L117" s="105"/>
      <c r="N117"/>
      <c r="P117"/>
    </row>
    <row r="118" spans="1:16">
      <c r="A118" s="1"/>
      <c r="B118" s="1"/>
      <c r="C118" s="1"/>
      <c r="D118" s="1"/>
      <c r="G118"/>
      <c r="H118" s="105"/>
      <c r="I118" s="105"/>
      <c r="J118" s="105"/>
      <c r="K118" s="105"/>
      <c r="L118" s="105"/>
      <c r="N118"/>
      <c r="P118"/>
    </row>
    <row r="119" spans="1:16">
      <c r="G119"/>
      <c r="H119" s="105"/>
      <c r="I119" s="105"/>
      <c r="J119" s="105"/>
      <c r="K119" s="105"/>
      <c r="L119" s="105"/>
      <c r="N119"/>
      <c r="P119"/>
    </row>
    <row r="120" spans="1:16">
      <c r="G120"/>
      <c r="H120" s="105"/>
      <c r="I120" s="105"/>
      <c r="J120" s="105"/>
      <c r="K120" s="105"/>
      <c r="L120" s="105"/>
      <c r="N120"/>
      <c r="P120"/>
    </row>
    <row r="121" spans="1:16">
      <c r="G121"/>
      <c r="H121" s="105"/>
      <c r="I121" s="105"/>
      <c r="J121" s="105"/>
      <c r="K121" s="105"/>
      <c r="L121" s="105"/>
      <c r="N121"/>
      <c r="P121"/>
    </row>
    <row r="122" spans="1:16">
      <c r="G122"/>
      <c r="H122" s="105"/>
      <c r="I122" s="105"/>
      <c r="J122" s="105"/>
      <c r="K122" s="105"/>
      <c r="L122" s="105"/>
      <c r="N122"/>
      <c r="P122"/>
    </row>
    <row r="123" spans="1:16">
      <c r="G123"/>
      <c r="H123" s="105"/>
      <c r="I123" s="105"/>
      <c r="J123" s="105"/>
      <c r="K123" s="105"/>
      <c r="L123" s="105"/>
      <c r="N123"/>
      <c r="P123"/>
    </row>
    <row r="124" spans="1:16">
      <c r="G124"/>
      <c r="H124" s="105"/>
      <c r="I124" s="105"/>
      <c r="J124" s="105"/>
      <c r="K124" s="105"/>
      <c r="L124" s="105"/>
      <c r="N124"/>
      <c r="P124"/>
    </row>
    <row r="125" spans="1:16">
      <c r="H125" s="105"/>
      <c r="I125" s="105"/>
      <c r="J125" s="105"/>
      <c r="K125" s="105"/>
      <c r="L125" s="105"/>
    </row>
    <row r="126" spans="1:16">
      <c r="H126" s="105"/>
      <c r="I126" s="105"/>
      <c r="J126" s="105"/>
      <c r="K126" s="105"/>
      <c r="L126" s="105"/>
    </row>
    <row r="127" spans="1:16">
      <c r="H127" s="105"/>
      <c r="I127" s="105"/>
      <c r="J127" s="105"/>
      <c r="K127" s="105"/>
      <c r="L127" s="105"/>
    </row>
    <row r="128" spans="1:16">
      <c r="H128" s="105"/>
      <c r="I128" s="105"/>
      <c r="J128" s="105"/>
      <c r="K128" s="105"/>
      <c r="L128" s="105"/>
    </row>
    <row r="129" spans="8:12">
      <c r="H129" s="105"/>
      <c r="I129" s="105"/>
      <c r="J129" s="105"/>
      <c r="K129" s="105"/>
      <c r="L129" s="105"/>
    </row>
    <row r="130" spans="8:12">
      <c r="H130" s="105"/>
      <c r="I130" s="105"/>
      <c r="J130" s="105"/>
      <c r="K130" s="105"/>
      <c r="L130" s="105"/>
    </row>
    <row r="131" spans="8:12">
      <c r="H131" s="105"/>
      <c r="I131" s="105"/>
      <c r="J131" s="105"/>
      <c r="K131" s="105"/>
      <c r="L131" s="105"/>
    </row>
    <row r="132" spans="8:12">
      <c r="H132" s="105"/>
      <c r="I132" s="105"/>
      <c r="J132" s="105"/>
      <c r="K132" s="105"/>
      <c r="L132" s="105"/>
    </row>
    <row r="133" spans="8:12">
      <c r="H133" s="105"/>
      <c r="I133" s="105"/>
      <c r="J133" s="105"/>
      <c r="K133" s="105"/>
      <c r="L133" s="105"/>
    </row>
    <row r="134" spans="8:12">
      <c r="H134" s="105"/>
      <c r="I134" s="105"/>
      <c r="J134" s="105"/>
      <c r="K134" s="105"/>
      <c r="L134" s="105"/>
    </row>
    <row r="135" spans="8:12">
      <c r="H135" s="105"/>
      <c r="I135" s="105"/>
      <c r="J135" s="105"/>
      <c r="K135" s="105"/>
      <c r="L135" s="105"/>
    </row>
    <row r="136" spans="8:12">
      <c r="H136" s="105"/>
      <c r="I136" s="105"/>
      <c r="J136" s="105"/>
      <c r="K136" s="105"/>
      <c r="L136" s="105"/>
    </row>
    <row r="137" spans="8:12">
      <c r="H137" s="105"/>
      <c r="I137" s="105"/>
      <c r="J137" s="105"/>
      <c r="K137" s="105"/>
      <c r="L137" s="105"/>
    </row>
    <row r="138" spans="8:12">
      <c r="H138" s="105"/>
      <c r="I138" s="105"/>
      <c r="J138" s="105"/>
      <c r="K138" s="105"/>
      <c r="L138" s="105"/>
    </row>
    <row r="139" spans="8:12">
      <c r="H139" s="105"/>
      <c r="I139" s="105"/>
      <c r="J139" s="105"/>
      <c r="K139" s="105"/>
      <c r="L139" s="105"/>
    </row>
    <row r="140" spans="8:12">
      <c r="H140" s="105"/>
      <c r="I140" s="105"/>
      <c r="J140" s="105"/>
      <c r="K140" s="105"/>
      <c r="L140" s="105"/>
    </row>
    <row r="141" spans="8:12">
      <c r="H141" s="105"/>
      <c r="I141" s="105"/>
      <c r="J141" s="105"/>
      <c r="K141" s="105"/>
      <c r="L141" s="105"/>
    </row>
    <row r="142" spans="8:12">
      <c r="H142" s="105"/>
      <c r="I142" s="105"/>
      <c r="J142" s="105"/>
      <c r="K142" s="105"/>
      <c r="L142" s="105"/>
    </row>
    <row r="143" spans="8:12">
      <c r="H143" s="105"/>
      <c r="I143" s="105"/>
      <c r="J143" s="105"/>
      <c r="K143" s="105"/>
      <c r="L143" s="105"/>
    </row>
    <row r="144" spans="8:12">
      <c r="H144" s="105"/>
      <c r="I144" s="105"/>
      <c r="J144" s="105"/>
      <c r="K144" s="105"/>
      <c r="L144" s="105"/>
    </row>
    <row r="145" spans="8:12">
      <c r="H145" s="105"/>
      <c r="I145" s="105"/>
      <c r="J145" s="105"/>
      <c r="K145" s="105"/>
      <c r="L145" s="105"/>
    </row>
    <row r="146" spans="8:12">
      <c r="H146" s="105"/>
      <c r="I146" s="105"/>
      <c r="J146" s="105"/>
      <c r="K146" s="105"/>
      <c r="L146" s="105"/>
    </row>
    <row r="147" spans="8:12">
      <c r="H147" s="105"/>
      <c r="I147" s="105"/>
      <c r="J147" s="105"/>
      <c r="K147" s="105"/>
      <c r="L147" s="105"/>
    </row>
    <row r="148" spans="8:12">
      <c r="H148" s="105"/>
      <c r="I148" s="105"/>
      <c r="J148" s="105"/>
      <c r="K148" s="105"/>
      <c r="L148" s="105"/>
    </row>
    <row r="149" spans="8:12">
      <c r="H149" s="105"/>
      <c r="I149" s="105"/>
      <c r="J149" s="105"/>
      <c r="K149" s="105"/>
      <c r="L149" s="105"/>
    </row>
    <row r="150" spans="8:12">
      <c r="H150" s="105"/>
      <c r="I150" s="105"/>
      <c r="J150" s="105"/>
      <c r="K150" s="105"/>
      <c r="L150" s="105"/>
    </row>
    <row r="151" spans="8:12">
      <c r="H151" s="105"/>
      <c r="I151" s="105"/>
      <c r="J151" s="105"/>
      <c r="K151" s="105"/>
      <c r="L151" s="105"/>
    </row>
    <row r="152" spans="8:12">
      <c r="H152" s="105"/>
      <c r="I152" s="105"/>
      <c r="J152" s="105"/>
      <c r="K152" s="105"/>
      <c r="L152" s="105"/>
    </row>
    <row r="153" spans="8:12">
      <c r="H153" s="105"/>
      <c r="I153" s="105"/>
      <c r="J153" s="105"/>
      <c r="K153" s="105"/>
      <c r="L153" s="105"/>
    </row>
    <row r="154" spans="8:12">
      <c r="H154" s="105"/>
      <c r="I154" s="105"/>
      <c r="J154" s="105"/>
      <c r="K154" s="105"/>
      <c r="L154" s="105"/>
    </row>
    <row r="155" spans="8:12">
      <c r="H155" s="105"/>
      <c r="I155" s="105"/>
      <c r="J155" s="105"/>
      <c r="K155" s="105"/>
      <c r="L155" s="105"/>
    </row>
    <row r="156" spans="8:12">
      <c r="H156" s="105"/>
      <c r="I156" s="105"/>
      <c r="J156" s="105"/>
      <c r="K156" s="105"/>
      <c r="L156" s="105"/>
    </row>
    <row r="157" spans="8:12">
      <c r="H157" s="105"/>
      <c r="I157" s="105"/>
      <c r="J157" s="105"/>
      <c r="K157" s="105"/>
      <c r="L157" s="105"/>
    </row>
    <row r="158" spans="8:12">
      <c r="H158" s="105"/>
      <c r="I158" s="105"/>
      <c r="J158" s="105"/>
      <c r="K158" s="105"/>
      <c r="L158" s="105"/>
    </row>
    <row r="159" spans="8:12">
      <c r="H159" s="105"/>
      <c r="I159" s="105"/>
      <c r="J159" s="105"/>
      <c r="K159" s="105"/>
      <c r="L159" s="105"/>
    </row>
    <row r="160" spans="8:12">
      <c r="H160" s="105"/>
      <c r="I160" s="105"/>
      <c r="J160" s="105"/>
      <c r="K160" s="105"/>
      <c r="L160" s="105"/>
    </row>
    <row r="161" spans="8:12">
      <c r="H161" s="105"/>
      <c r="I161" s="105"/>
      <c r="J161" s="105"/>
      <c r="K161" s="105"/>
      <c r="L161" s="105"/>
    </row>
    <row r="162" spans="8:12">
      <c r="H162" s="105"/>
      <c r="I162" s="105"/>
      <c r="J162" s="105"/>
      <c r="K162" s="105"/>
      <c r="L162" s="105"/>
    </row>
    <row r="163" spans="8:12">
      <c r="H163" s="105"/>
      <c r="I163" s="105"/>
      <c r="J163" s="105"/>
      <c r="K163" s="105"/>
      <c r="L163" s="105"/>
    </row>
    <row r="164" spans="8:12">
      <c r="H164" s="105"/>
      <c r="I164" s="105"/>
      <c r="J164" s="105"/>
      <c r="K164" s="105"/>
      <c r="L164" s="105"/>
    </row>
    <row r="165" spans="8:12">
      <c r="H165" s="105"/>
      <c r="I165" s="105"/>
      <c r="J165" s="105"/>
      <c r="K165" s="105"/>
      <c r="L165" s="105"/>
    </row>
    <row r="166" spans="8:12">
      <c r="H166" s="105"/>
      <c r="I166" s="105"/>
      <c r="J166" s="105"/>
      <c r="K166" s="105"/>
      <c r="L166" s="105"/>
    </row>
    <row r="167" spans="8:12">
      <c r="H167" s="105"/>
      <c r="I167" s="105"/>
      <c r="J167" s="105"/>
      <c r="K167" s="105"/>
      <c r="L167" s="105"/>
    </row>
    <row r="168" spans="8:12">
      <c r="H168" s="105"/>
      <c r="I168" s="105"/>
      <c r="J168" s="105"/>
      <c r="K168" s="105"/>
      <c r="L168" s="105"/>
    </row>
    <row r="169" spans="8:12">
      <c r="H169" s="105"/>
      <c r="I169" s="105"/>
      <c r="J169" s="105"/>
      <c r="K169" s="105"/>
      <c r="L169" s="105"/>
    </row>
    <row r="170" spans="8:12">
      <c r="H170" s="105"/>
      <c r="I170" s="105"/>
      <c r="J170" s="105"/>
      <c r="K170" s="105"/>
      <c r="L170" s="105"/>
    </row>
    <row r="171" spans="8:12">
      <c r="H171" s="105"/>
      <c r="I171" s="105"/>
      <c r="J171" s="105"/>
      <c r="K171" s="105"/>
      <c r="L171" s="105"/>
    </row>
    <row r="172" spans="8:12">
      <c r="H172" s="105"/>
      <c r="I172" s="105"/>
      <c r="J172" s="105"/>
      <c r="K172" s="105"/>
      <c r="L172" s="105"/>
    </row>
    <row r="173" spans="8:12">
      <c r="H173" s="105"/>
      <c r="I173" s="105"/>
      <c r="J173" s="105"/>
      <c r="K173" s="105"/>
      <c r="L173" s="105"/>
    </row>
    <row r="174" spans="8:12">
      <c r="H174" s="105"/>
      <c r="I174" s="105"/>
      <c r="J174" s="105"/>
      <c r="K174" s="105"/>
      <c r="L174" s="105"/>
    </row>
    <row r="175" spans="8:12">
      <c r="H175" s="105"/>
      <c r="I175" s="105"/>
      <c r="J175" s="105"/>
      <c r="K175" s="105"/>
      <c r="L175" s="105"/>
    </row>
    <row r="176" spans="8:12">
      <c r="H176" s="105"/>
      <c r="I176" s="105"/>
      <c r="J176" s="105"/>
      <c r="K176" s="105"/>
      <c r="L176" s="105"/>
    </row>
  </sheetData>
  <sortState ref="A17:IT21">
    <sortCondition ref="L17:L21"/>
  </sortState>
  <pageMargins left="0.23622047244094491" right="0.23622047244094491" top="0.74803149606299213" bottom="0.74803149606299213" header="0.31496062992125984" footer="0.31496062992125984"/>
  <pageSetup paperSize="9" scale="82" fitToHeight="0" orientation="landscape" horizontalDpi="4294967294" verticalDpi="4294967294" r:id="rId1"/>
  <headerFooter alignWithMargins="0">
    <oddFooter>&amp;LSeite &amp;P  von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showGridLines="0" zoomScaleNormal="100" workbookViewId="0">
      <pane ySplit="5" topLeftCell="A6" activePane="bottomLeft" state="frozenSplit"/>
      <selection pane="bottomLeft" activeCell="A7" sqref="A7:XFD8"/>
    </sheetView>
  </sheetViews>
  <sheetFormatPr baseColWidth="10" defaultColWidth="0" defaultRowHeight="12.75"/>
  <cols>
    <col min="1" max="1" width="10.7109375" customWidth="1"/>
    <col min="2" max="3" width="6.7109375" customWidth="1"/>
    <col min="4" max="5" width="12.7109375" customWidth="1"/>
    <col min="6" max="6" width="11.7109375" style="13" customWidth="1"/>
    <col min="7" max="7" width="1.42578125" style="2" customWidth="1"/>
    <col min="8" max="11" width="15.7109375" customWidth="1"/>
    <col min="12" max="12" width="14.42578125" customWidth="1"/>
    <col min="13" max="13" width="12.7109375" customWidth="1"/>
    <col min="14" max="14" width="1.42578125" style="2" customWidth="1"/>
    <col min="15" max="15" width="16.7109375" customWidth="1"/>
    <col min="16" max="16384" width="6" hidden="1"/>
  </cols>
  <sheetData>
    <row r="1" spans="1:15" ht="12" customHeight="1">
      <c r="A1" s="11"/>
      <c r="B1" s="11"/>
      <c r="C1" s="11"/>
      <c r="D1" s="11"/>
      <c r="E1" s="11"/>
      <c r="F1" s="12"/>
      <c r="G1" s="11"/>
      <c r="H1" s="11"/>
      <c r="I1" s="11"/>
      <c r="J1" s="11"/>
      <c r="K1" s="11"/>
      <c r="L1" s="11"/>
      <c r="M1" s="11"/>
      <c r="N1" s="11"/>
      <c r="O1" s="11"/>
    </row>
    <row r="2" spans="1:15" ht="18.75" customHeight="1">
      <c r="A2" s="90" t="s">
        <v>31</v>
      </c>
      <c r="B2" s="91"/>
      <c r="C2" s="90"/>
      <c r="D2" s="92"/>
      <c r="E2" s="93">
        <f>aktuelles_Jahr</f>
        <v>2019</v>
      </c>
      <c r="F2" s="43"/>
      <c r="I2" s="5"/>
    </row>
    <row r="3" spans="1:15" ht="18.75">
      <c r="A3" s="47" t="s">
        <v>32</v>
      </c>
      <c r="B3" s="88"/>
      <c r="C3" s="47"/>
      <c r="D3" s="89"/>
      <c r="E3" s="7"/>
      <c r="F3" s="43"/>
      <c r="I3" s="5"/>
    </row>
    <row r="4" spans="1:15">
      <c r="E4" s="6"/>
      <c r="F4" s="43"/>
      <c r="I4" s="5"/>
    </row>
    <row r="5" spans="1:15" ht="15" customHeight="1">
      <c r="A5" s="72" t="s">
        <v>10</v>
      </c>
      <c r="B5" s="72" t="s">
        <v>11</v>
      </c>
      <c r="C5" s="72" t="s">
        <v>1</v>
      </c>
      <c r="D5" s="72" t="s">
        <v>12</v>
      </c>
      <c r="E5" s="72" t="s">
        <v>13</v>
      </c>
      <c r="F5" s="73" t="s">
        <v>14</v>
      </c>
      <c r="G5" s="74"/>
      <c r="H5" s="72" t="s">
        <v>22</v>
      </c>
      <c r="I5" s="72" t="s">
        <v>25</v>
      </c>
      <c r="J5" s="72" t="s">
        <v>24</v>
      </c>
      <c r="K5" s="72" t="s">
        <v>26</v>
      </c>
      <c r="L5" s="72" t="s">
        <v>19</v>
      </c>
      <c r="M5" s="72" t="s">
        <v>20</v>
      </c>
      <c r="N5" s="75"/>
      <c r="O5" s="51" t="s">
        <v>21</v>
      </c>
    </row>
    <row r="6" spans="1:15" s="1" customFormat="1" ht="15" customHeight="1">
      <c r="A6" s="77"/>
      <c r="B6" s="77"/>
      <c r="C6" s="77"/>
      <c r="D6" s="77"/>
      <c r="E6" s="77"/>
      <c r="F6" s="78"/>
      <c r="G6" s="55"/>
      <c r="H6" s="77"/>
      <c r="I6" s="77"/>
      <c r="J6" s="77"/>
      <c r="K6" s="77"/>
      <c r="L6" s="77"/>
      <c r="M6" s="77"/>
      <c r="N6" s="55"/>
      <c r="O6" s="79"/>
    </row>
    <row r="7" spans="1:15" ht="15" customHeight="1">
      <c r="A7" s="59"/>
      <c r="B7" s="59" t="s">
        <v>28</v>
      </c>
      <c r="C7" s="59" t="s">
        <v>6</v>
      </c>
      <c r="D7" s="59" t="s">
        <v>36</v>
      </c>
      <c r="E7" s="59" t="s">
        <v>85</v>
      </c>
      <c r="F7" s="60">
        <v>2005</v>
      </c>
      <c r="G7" s="52"/>
      <c r="H7" s="100">
        <v>3.8194444444444446E-4</v>
      </c>
      <c r="I7" s="100">
        <v>5.6250000000000007E-4</v>
      </c>
      <c r="J7" s="100">
        <v>6.5046296296296304E-4</v>
      </c>
      <c r="K7" s="100">
        <v>7.6273148148148153E-4</v>
      </c>
      <c r="L7" s="100">
        <f>SUM(H7:K7)</f>
        <v>2.3576388888888892E-3</v>
      </c>
      <c r="M7" s="62">
        <v>1</v>
      </c>
      <c r="N7" s="80"/>
      <c r="O7" s="59" t="s">
        <v>57</v>
      </c>
    </row>
    <row r="8" spans="1:15" s="34" customFormat="1" ht="15" customHeight="1">
      <c r="A8" s="68"/>
      <c r="B8" s="68" t="s">
        <v>28</v>
      </c>
      <c r="C8" s="68" t="s">
        <v>6</v>
      </c>
      <c r="D8" s="68" t="s">
        <v>83</v>
      </c>
      <c r="E8" s="68" t="s">
        <v>84</v>
      </c>
      <c r="F8" s="69">
        <v>2005</v>
      </c>
      <c r="G8" s="52"/>
      <c r="H8" s="99">
        <v>4.4212962962962961E-4</v>
      </c>
      <c r="I8" s="99">
        <v>5.7870370370370378E-4</v>
      </c>
      <c r="J8" s="99">
        <v>6.4699074074074073E-4</v>
      </c>
      <c r="K8" s="99">
        <v>7.5347222222222222E-4</v>
      </c>
      <c r="L8" s="99">
        <f>SUM(H8:K8)</f>
        <v>2.4212962962962964E-3</v>
      </c>
      <c r="M8" s="70">
        <v>2</v>
      </c>
      <c r="N8" s="80"/>
      <c r="O8" s="68" t="s">
        <v>57</v>
      </c>
    </row>
    <row r="9" spans="1:15" s="34" customFormat="1" ht="15" customHeight="1">
      <c r="A9" s="52"/>
      <c r="B9" s="52"/>
      <c r="C9" s="53"/>
      <c r="D9" s="52"/>
      <c r="E9" s="52"/>
      <c r="F9" s="54"/>
      <c r="G9" s="52"/>
      <c r="H9" s="112"/>
      <c r="I9" s="112"/>
      <c r="J9" s="112"/>
      <c r="K9" s="112"/>
      <c r="L9" s="111"/>
      <c r="M9" s="56"/>
      <c r="N9" s="57"/>
      <c r="O9" s="58"/>
    </row>
    <row r="10" spans="1:15" ht="15" customHeight="1">
      <c r="A10" s="59"/>
      <c r="B10" s="59" t="s">
        <v>27</v>
      </c>
      <c r="C10" s="59" t="s">
        <v>6</v>
      </c>
      <c r="D10" s="59" t="s">
        <v>86</v>
      </c>
      <c r="E10" s="59" t="s">
        <v>87</v>
      </c>
      <c r="F10" s="60">
        <v>2005</v>
      </c>
      <c r="G10" s="52"/>
      <c r="H10" s="100">
        <v>3.9699074074074072E-4</v>
      </c>
      <c r="I10" s="100">
        <v>4.9884259259259261E-4</v>
      </c>
      <c r="J10" s="100">
        <v>5.3935185185185195E-4</v>
      </c>
      <c r="K10" s="100">
        <v>6.6087962962962964E-4</v>
      </c>
      <c r="L10" s="100">
        <f>SUM(H10:K10)</f>
        <v>2.0960648148148149E-3</v>
      </c>
      <c r="M10" s="62">
        <v>1</v>
      </c>
      <c r="N10" s="80"/>
      <c r="O10" s="59" t="s">
        <v>57</v>
      </c>
    </row>
    <row r="11" spans="1:15" s="34" customFormat="1" ht="15" customHeight="1">
      <c r="A11" s="52"/>
      <c r="B11" s="52"/>
      <c r="C11" s="53"/>
      <c r="D11" s="52"/>
      <c r="E11" s="52"/>
      <c r="F11" s="54"/>
      <c r="G11" s="52"/>
      <c r="H11" s="112"/>
      <c r="I11" s="112"/>
      <c r="J11" s="112"/>
      <c r="K11" s="112"/>
      <c r="L11" s="111"/>
      <c r="M11" s="56"/>
      <c r="N11" s="57"/>
      <c r="O11" s="58"/>
    </row>
    <row r="12" spans="1:15" ht="15" customHeight="1">
      <c r="A12" s="59"/>
      <c r="B12" s="59" t="s">
        <v>28</v>
      </c>
      <c r="C12" s="59" t="s">
        <v>6</v>
      </c>
      <c r="D12" s="59" t="s">
        <v>89</v>
      </c>
      <c r="E12" s="59" t="s">
        <v>90</v>
      </c>
      <c r="F12" s="60">
        <v>2003</v>
      </c>
      <c r="G12" s="52"/>
      <c r="H12" s="100">
        <v>3.6458333333333335E-4</v>
      </c>
      <c r="I12" s="100">
        <v>5.1157407407407412E-4</v>
      </c>
      <c r="J12" s="100">
        <v>5.3819444444444444E-4</v>
      </c>
      <c r="K12" s="100">
        <v>6.6782407407407404E-4</v>
      </c>
      <c r="L12" s="100">
        <f>SUM(H12:K12)</f>
        <v>2.0821759259259261E-3</v>
      </c>
      <c r="M12" s="62">
        <v>1</v>
      </c>
      <c r="N12" s="80"/>
      <c r="O12" s="59" t="s">
        <v>57</v>
      </c>
    </row>
    <row r="13" spans="1:15" s="34" customFormat="1" ht="15" customHeight="1">
      <c r="A13" s="52"/>
      <c r="B13" s="52"/>
      <c r="C13" s="53"/>
      <c r="D13" s="52"/>
      <c r="E13" s="52"/>
      <c r="F13" s="54"/>
      <c r="G13" s="52"/>
      <c r="H13" s="112"/>
      <c r="I13" s="112"/>
      <c r="J13" s="112"/>
      <c r="K13" s="112"/>
      <c r="L13" s="111"/>
      <c r="M13" s="56"/>
      <c r="N13" s="57"/>
      <c r="O13" s="58"/>
    </row>
    <row r="14" spans="1:15" ht="15" customHeight="1">
      <c r="A14" s="68"/>
      <c r="B14" s="68" t="s">
        <v>27</v>
      </c>
      <c r="C14" s="68" t="s">
        <v>6</v>
      </c>
      <c r="D14" s="68" t="s">
        <v>75</v>
      </c>
      <c r="E14" s="68" t="s">
        <v>92</v>
      </c>
      <c r="F14" s="69">
        <v>2003</v>
      </c>
      <c r="G14" s="52"/>
      <c r="H14" s="99">
        <v>3.2638888888888887E-4</v>
      </c>
      <c r="I14" s="99">
        <v>4.4328703703703701E-4</v>
      </c>
      <c r="J14" s="99">
        <v>4.895833333333333E-4</v>
      </c>
      <c r="K14" s="99">
        <v>5.9143518518518518E-4</v>
      </c>
      <c r="L14" s="117">
        <f>SUM(H14:K14)</f>
        <v>1.8506944444444443E-3</v>
      </c>
      <c r="M14" s="70">
        <v>1</v>
      </c>
      <c r="N14" s="80"/>
      <c r="O14" s="68" t="s">
        <v>57</v>
      </c>
    </row>
    <row r="15" spans="1:15" ht="15" customHeight="1">
      <c r="A15" s="59"/>
      <c r="B15" s="59" t="s">
        <v>27</v>
      </c>
      <c r="C15" s="59" t="s">
        <v>6</v>
      </c>
      <c r="D15" s="59" t="s">
        <v>38</v>
      </c>
      <c r="E15" s="59" t="s">
        <v>91</v>
      </c>
      <c r="F15" s="60">
        <v>2003</v>
      </c>
      <c r="G15" s="52"/>
      <c r="H15" s="100">
        <v>3.3564814814814812E-4</v>
      </c>
      <c r="I15" s="100">
        <v>4.907407407407407E-4</v>
      </c>
      <c r="J15" s="100">
        <v>4.8263888888888895E-4</v>
      </c>
      <c r="K15" s="100">
        <v>6.6319444444444444E-4</v>
      </c>
      <c r="L15" s="100">
        <f>SUM(H15:K15)</f>
        <v>1.9722222222222224E-3</v>
      </c>
      <c r="M15" s="62">
        <v>2</v>
      </c>
      <c r="N15" s="80"/>
      <c r="O15" s="59" t="s">
        <v>57</v>
      </c>
    </row>
    <row r="16" spans="1:15">
      <c r="A16" s="1"/>
      <c r="B16" s="1"/>
      <c r="C16" s="1"/>
      <c r="D16" s="1"/>
      <c r="G16"/>
      <c r="H16" s="105"/>
      <c r="I16" s="105"/>
      <c r="J16" s="105"/>
      <c r="K16" s="105"/>
      <c r="L16" s="105"/>
    </row>
    <row r="17" spans="1:12">
      <c r="A17" s="1"/>
      <c r="B17" s="1"/>
      <c r="C17" s="1"/>
      <c r="D17" s="1"/>
      <c r="G17"/>
      <c r="H17" s="105"/>
      <c r="I17" s="105"/>
      <c r="J17" s="105"/>
      <c r="K17" s="105"/>
      <c r="L17" s="105"/>
    </row>
    <row r="18" spans="1:12">
      <c r="A18" s="1"/>
      <c r="B18" s="1"/>
      <c r="C18" s="1"/>
      <c r="D18" s="1"/>
      <c r="G18"/>
      <c r="H18" s="105"/>
      <c r="I18" s="105"/>
      <c r="J18" s="105"/>
      <c r="K18" s="105"/>
      <c r="L18" s="105"/>
    </row>
    <row r="19" spans="1:12">
      <c r="A19" s="1"/>
      <c r="B19" s="1"/>
      <c r="C19" s="1"/>
      <c r="D19" s="1"/>
      <c r="G19"/>
      <c r="H19" s="105"/>
      <c r="I19" s="105"/>
      <c r="J19" s="105"/>
      <c r="K19" s="105"/>
      <c r="L19" s="105"/>
    </row>
    <row r="20" spans="1:12">
      <c r="A20" s="1"/>
      <c r="B20" s="1"/>
      <c r="C20" s="1"/>
      <c r="D20" s="1"/>
      <c r="G20"/>
      <c r="H20" s="105"/>
      <c r="I20" s="105"/>
      <c r="J20" s="105"/>
      <c r="K20" s="105"/>
      <c r="L20" s="105"/>
    </row>
    <row r="21" spans="1:12">
      <c r="A21" s="1"/>
      <c r="B21" s="1"/>
      <c r="C21" s="1"/>
      <c r="D21" s="1"/>
      <c r="G21"/>
      <c r="H21" s="105"/>
      <c r="I21" s="105"/>
      <c r="J21" s="105"/>
      <c r="K21" s="105"/>
      <c r="L21" s="105"/>
    </row>
    <row r="22" spans="1:12">
      <c r="A22" s="1"/>
      <c r="B22" s="1"/>
      <c r="C22" s="1"/>
      <c r="D22" s="1"/>
      <c r="G22"/>
      <c r="H22" s="105"/>
      <c r="I22" s="105"/>
      <c r="J22" s="105"/>
      <c r="K22" s="105"/>
      <c r="L22" s="105"/>
    </row>
    <row r="23" spans="1:12">
      <c r="G23"/>
      <c r="H23" s="105"/>
      <c r="I23" s="105"/>
      <c r="J23" s="105"/>
      <c r="K23" s="105"/>
      <c r="L23" s="105"/>
    </row>
  </sheetData>
  <sortState ref="A7:O8">
    <sortCondition ref="M7:M8"/>
  </sortState>
  <pageMargins left="0.23622047244094491" right="0.23622047244094491" top="0.74803149606299213" bottom="0.74803149606299213" header="0.31496062992125984" footer="0.31496062992125984"/>
  <pageSetup paperSize="9" scale="85" orientation="landscape" horizontalDpi="4294967293" verticalDpi="4294967293" r:id="rId1"/>
  <headerFooter alignWithMargins="0">
    <oddFooter>&amp;LSeite &amp;P  von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H243"/>
  <sheetViews>
    <sheetView showGridLines="0" tabSelected="1" zoomScaleNormal="100" workbookViewId="0">
      <pane ySplit="5" topLeftCell="A6" activePane="bottomLeft" state="frozenSplit"/>
      <selection pane="bottomLeft" activeCell="L13" sqref="L13"/>
    </sheetView>
  </sheetViews>
  <sheetFormatPr baseColWidth="10" defaultColWidth="0" defaultRowHeight="12.75"/>
  <cols>
    <col min="1" max="1" width="10.7109375" customWidth="1"/>
    <col min="2" max="3" width="6.7109375" customWidth="1"/>
    <col min="4" max="5" width="12.7109375" customWidth="1"/>
    <col min="6" max="6" width="11.7109375" style="13" customWidth="1"/>
    <col min="7" max="7" width="1.42578125" style="2" customWidth="1"/>
    <col min="8" max="11" width="15.7109375" customWidth="1"/>
    <col min="12" max="12" width="11.42578125" customWidth="1"/>
    <col min="13" max="13" width="12.7109375" customWidth="1"/>
    <col min="14" max="14" width="1.42578125" style="2" customWidth="1"/>
    <col min="15" max="15" width="20.7109375" customWidth="1"/>
    <col min="16" max="240" width="8" hidden="1" customWidth="1"/>
    <col min="241" max="242" width="16.42578125" hidden="1" customWidth="1"/>
    <col min="243" max="16384" width="26.5703125" hidden="1"/>
  </cols>
  <sheetData>
    <row r="1" spans="1:15" ht="12" customHeight="1">
      <c r="A1" s="11"/>
      <c r="B1" s="11"/>
      <c r="C1" s="11"/>
      <c r="D1" s="11"/>
      <c r="E1" s="11"/>
      <c r="F1" s="12"/>
      <c r="G1" s="11"/>
      <c r="H1" s="11"/>
      <c r="I1" s="11"/>
      <c r="J1" s="11"/>
      <c r="K1" s="11"/>
      <c r="L1" s="11"/>
      <c r="M1" s="17"/>
      <c r="N1" s="11"/>
      <c r="O1" s="12"/>
    </row>
    <row r="2" spans="1:15" ht="23.25">
      <c r="A2" s="90" t="s">
        <v>31</v>
      </c>
      <c r="B2" s="91"/>
      <c r="C2" s="90"/>
      <c r="D2" s="92"/>
      <c r="E2" s="93">
        <f>aktuelles_Jahr</f>
        <v>2019</v>
      </c>
      <c r="F2" s="43"/>
      <c r="J2" s="5"/>
      <c r="M2" s="18"/>
      <c r="O2" s="13"/>
    </row>
    <row r="3" spans="1:15" ht="18.75">
      <c r="A3" s="47" t="s">
        <v>32</v>
      </c>
      <c r="B3" s="88"/>
      <c r="C3" s="47"/>
      <c r="D3" s="89"/>
      <c r="E3" s="7"/>
      <c r="F3" s="43"/>
      <c r="J3" s="5"/>
      <c r="M3" s="18"/>
      <c r="O3" s="13"/>
    </row>
    <row r="4" spans="1:15" ht="15.75">
      <c r="A4" s="23"/>
      <c r="B4" s="33"/>
      <c r="C4" s="23"/>
      <c r="D4" s="42"/>
      <c r="E4" s="7"/>
      <c r="F4" s="43"/>
      <c r="J4" s="5"/>
      <c r="M4" s="18"/>
      <c r="O4" s="13"/>
    </row>
    <row r="5" spans="1:15" ht="15" customHeight="1">
      <c r="A5" s="48" t="s">
        <v>10</v>
      </c>
      <c r="B5" s="48" t="s">
        <v>11</v>
      </c>
      <c r="C5" s="48" t="s">
        <v>1</v>
      </c>
      <c r="D5" s="48" t="s">
        <v>12</v>
      </c>
      <c r="E5" s="48" t="s">
        <v>13</v>
      </c>
      <c r="F5" s="49" t="s">
        <v>14</v>
      </c>
      <c r="G5" s="50" t="s">
        <v>15</v>
      </c>
      <c r="H5" s="48" t="s">
        <v>22</v>
      </c>
      <c r="I5" s="48" t="s">
        <v>25</v>
      </c>
      <c r="J5" s="48" t="s">
        <v>17</v>
      </c>
      <c r="K5" s="48" t="s">
        <v>26</v>
      </c>
      <c r="L5" s="48" t="s">
        <v>19</v>
      </c>
      <c r="M5" s="48" t="s">
        <v>20</v>
      </c>
      <c r="N5" s="50" t="s">
        <v>15</v>
      </c>
      <c r="O5" s="51" t="s">
        <v>21</v>
      </c>
    </row>
    <row r="6" spans="1:15" s="37" customFormat="1" ht="15" customHeight="1">
      <c r="A6" s="52"/>
      <c r="B6" s="52"/>
      <c r="C6" s="53"/>
      <c r="D6" s="52"/>
      <c r="E6" s="52"/>
      <c r="F6" s="54"/>
      <c r="G6" s="52"/>
      <c r="H6" s="55"/>
      <c r="I6" s="55"/>
      <c r="J6" s="55"/>
      <c r="K6" s="55"/>
      <c r="L6" s="55"/>
      <c r="M6" s="56"/>
      <c r="N6" s="57"/>
      <c r="O6" s="58"/>
    </row>
    <row r="7" spans="1:15" s="35" customFormat="1" ht="15" customHeight="1">
      <c r="A7" s="68"/>
      <c r="B7" s="68" t="s">
        <v>28</v>
      </c>
      <c r="C7" s="68" t="s">
        <v>8</v>
      </c>
      <c r="D7" s="68" t="s">
        <v>59</v>
      </c>
      <c r="E7" s="68" t="s">
        <v>57</v>
      </c>
      <c r="F7" s="69">
        <v>1968</v>
      </c>
      <c r="G7" s="61"/>
      <c r="H7" s="99">
        <v>3.6574074074074075E-4</v>
      </c>
      <c r="I7" s="99">
        <v>6.3773148148148142E-4</v>
      </c>
      <c r="J7" s="99">
        <v>4.4675925925925921E-4</v>
      </c>
      <c r="K7" s="99">
        <v>6.4351851851851853E-4</v>
      </c>
      <c r="L7" s="99">
        <f>SUM(H7:K7)</f>
        <v>2.0937500000000001E-3</v>
      </c>
      <c r="M7" s="70">
        <v>1</v>
      </c>
      <c r="N7" s="63"/>
      <c r="O7" s="68" t="s">
        <v>129</v>
      </c>
    </row>
    <row r="8" spans="1:15" s="37" customFormat="1" ht="15" customHeight="1">
      <c r="A8" s="52"/>
      <c r="B8" s="52"/>
      <c r="C8" s="53"/>
      <c r="D8" s="52"/>
      <c r="E8" s="52"/>
      <c r="F8" s="54"/>
      <c r="G8" s="52"/>
      <c r="H8" s="55"/>
      <c r="I8" s="55"/>
      <c r="J8" s="55"/>
      <c r="K8" s="55"/>
      <c r="L8" s="55"/>
      <c r="M8" s="56"/>
      <c r="N8" s="57"/>
      <c r="O8" s="58"/>
    </row>
    <row r="9" spans="1:15" s="35" customFormat="1" ht="15" customHeight="1">
      <c r="A9" s="59"/>
      <c r="B9" s="59" t="s">
        <v>28</v>
      </c>
      <c r="C9" s="59" t="s">
        <v>8</v>
      </c>
      <c r="D9" s="59" t="s">
        <v>46</v>
      </c>
      <c r="E9" s="59" t="s">
        <v>61</v>
      </c>
      <c r="F9" s="60">
        <v>1974</v>
      </c>
      <c r="G9" s="61"/>
      <c r="H9" s="100">
        <v>3.634259259259259E-4</v>
      </c>
      <c r="I9" s="100">
        <v>6.4120370370370373E-4</v>
      </c>
      <c r="J9" s="100">
        <v>5.011574074074073E-4</v>
      </c>
      <c r="K9" s="100">
        <v>6.5046296296296304E-4</v>
      </c>
      <c r="L9" s="100">
        <f>SUM(H9:K9)</f>
        <v>2.1562499999999997E-3</v>
      </c>
      <c r="M9" s="62">
        <v>1</v>
      </c>
      <c r="N9" s="63"/>
      <c r="O9" s="59" t="s">
        <v>130</v>
      </c>
    </row>
    <row r="10" spans="1:15" s="35" customFormat="1" ht="15" customHeight="1">
      <c r="A10" s="61"/>
      <c r="B10" s="61"/>
      <c r="C10" s="64"/>
      <c r="D10" s="61"/>
      <c r="E10" s="61"/>
      <c r="F10" s="65"/>
      <c r="G10" s="61"/>
      <c r="H10" s="102"/>
      <c r="I10" s="102"/>
      <c r="J10" s="102"/>
      <c r="K10" s="102"/>
      <c r="L10" s="104"/>
      <c r="M10" s="66"/>
      <c r="N10" s="63"/>
      <c r="O10" s="67"/>
    </row>
    <row r="11" spans="1:15" s="35" customFormat="1" ht="15" customHeight="1">
      <c r="A11" s="68"/>
      <c r="B11" s="68" t="s">
        <v>27</v>
      </c>
      <c r="C11" s="68" t="s">
        <v>8</v>
      </c>
      <c r="D11" s="68" t="s">
        <v>59</v>
      </c>
      <c r="E11" s="68" t="s">
        <v>64</v>
      </c>
      <c r="F11" s="69">
        <v>1964</v>
      </c>
      <c r="G11" s="61"/>
      <c r="H11" s="99">
        <v>3.4259259259259263E-4</v>
      </c>
      <c r="I11" s="99">
        <v>5.8796296296296287E-4</v>
      </c>
      <c r="J11" s="99">
        <v>4.0046296296296293E-4</v>
      </c>
      <c r="K11" s="99">
        <v>6.076388888888889E-4</v>
      </c>
      <c r="L11" s="99">
        <f>SUM(H11:K11)</f>
        <v>1.9386574074074074E-3</v>
      </c>
      <c r="M11" s="70">
        <v>1</v>
      </c>
      <c r="N11" s="63"/>
      <c r="O11" s="68" t="s">
        <v>129</v>
      </c>
    </row>
    <row r="12" spans="1:15" s="37" customFormat="1" ht="15" customHeight="1">
      <c r="A12" s="52"/>
      <c r="B12" s="52"/>
      <c r="C12" s="53"/>
      <c r="D12" s="52"/>
      <c r="E12" s="52"/>
      <c r="F12" s="54"/>
      <c r="G12" s="52"/>
      <c r="H12" s="55"/>
      <c r="I12" s="55"/>
      <c r="J12" s="55"/>
      <c r="K12" s="55"/>
      <c r="L12" s="55"/>
      <c r="M12" s="56"/>
      <c r="N12" s="57"/>
      <c r="O12" s="58"/>
    </row>
    <row r="13" spans="1:15" s="35" customFormat="1" ht="15" customHeight="1">
      <c r="A13" s="68"/>
      <c r="B13" s="68" t="s">
        <v>27</v>
      </c>
      <c r="C13" s="68" t="s">
        <v>8</v>
      </c>
      <c r="D13" s="68" t="s">
        <v>58</v>
      </c>
      <c r="E13" s="68" t="s">
        <v>67</v>
      </c>
      <c r="F13" s="69" t="s">
        <v>128</v>
      </c>
      <c r="G13" s="61"/>
      <c r="H13" s="99">
        <v>3.8194444444444446E-4</v>
      </c>
      <c r="I13" s="99">
        <v>7.8472222222222214E-4</v>
      </c>
      <c r="J13" s="99">
        <v>5.0925925925925921E-4</v>
      </c>
      <c r="K13" s="99">
        <v>7.395833333333333E-4</v>
      </c>
      <c r="L13" s="99">
        <f>SUM(H13:K13)</f>
        <v>2.4155092592592592E-3</v>
      </c>
      <c r="M13" s="70">
        <v>1</v>
      </c>
      <c r="N13" s="63"/>
      <c r="O13" s="68" t="s">
        <v>130</v>
      </c>
    </row>
    <row r="14" spans="1:15" s="37" customFormat="1" ht="15" customHeight="1">
      <c r="A14" s="52"/>
      <c r="B14" s="52"/>
      <c r="C14" s="53"/>
      <c r="D14" s="52"/>
      <c r="E14" s="52"/>
      <c r="F14" s="54"/>
      <c r="G14" s="52"/>
      <c r="H14" s="55"/>
      <c r="I14" s="55"/>
      <c r="J14" s="55"/>
      <c r="K14" s="55"/>
      <c r="L14" s="55"/>
      <c r="M14" s="56"/>
      <c r="N14" s="57"/>
      <c r="O14" s="58"/>
    </row>
    <row r="15" spans="1:15" s="35" customFormat="1" ht="15" customHeight="1">
      <c r="A15" s="68"/>
      <c r="B15" s="68" t="s">
        <v>27</v>
      </c>
      <c r="C15" s="68" t="s">
        <v>8</v>
      </c>
      <c r="D15" s="68" t="s">
        <v>43</v>
      </c>
      <c r="E15" s="68" t="s">
        <v>44</v>
      </c>
      <c r="F15" s="69">
        <v>1983</v>
      </c>
      <c r="G15" s="61"/>
      <c r="H15" s="99">
        <v>3.6574074074074075E-4</v>
      </c>
      <c r="I15" s="99">
        <v>7.0370370370370378E-4</v>
      </c>
      <c r="J15" s="99">
        <v>4.3634259259259261E-4</v>
      </c>
      <c r="K15" s="99">
        <v>7.0601851851851847E-4</v>
      </c>
      <c r="L15" s="99">
        <f>SUM(H15:K15)</f>
        <v>2.2118055555555554E-3</v>
      </c>
      <c r="M15" s="70">
        <v>1</v>
      </c>
      <c r="N15" s="63"/>
      <c r="O15" s="68" t="s">
        <v>131</v>
      </c>
    </row>
    <row r="16" spans="1:15" s="37" customFormat="1" ht="15" customHeight="1">
      <c r="A16" s="52"/>
      <c r="B16" s="52"/>
      <c r="C16" s="53"/>
      <c r="D16" s="52"/>
      <c r="E16" s="52"/>
      <c r="F16" s="54"/>
      <c r="G16" s="52"/>
      <c r="H16" s="55"/>
      <c r="I16" s="55"/>
      <c r="J16" s="55"/>
      <c r="K16" s="55"/>
      <c r="L16" s="55"/>
      <c r="M16" s="56"/>
      <c r="N16" s="57"/>
      <c r="O16" s="58"/>
    </row>
    <row r="17" spans="1:16" s="35" customFormat="1" ht="15" customHeight="1">
      <c r="A17" s="59"/>
      <c r="B17" s="59" t="s">
        <v>27</v>
      </c>
      <c r="C17" s="59" t="s">
        <v>8</v>
      </c>
      <c r="D17" s="59" t="s">
        <v>33</v>
      </c>
      <c r="E17" s="59" t="s">
        <v>93</v>
      </c>
      <c r="F17" s="60">
        <v>1993</v>
      </c>
      <c r="G17" s="61"/>
      <c r="H17" s="100">
        <v>2.9976851851851849E-4</v>
      </c>
      <c r="I17" s="100">
        <v>5.6828703703703707E-4</v>
      </c>
      <c r="J17" s="100">
        <v>3.8078703703703706E-4</v>
      </c>
      <c r="K17" s="100">
        <v>5.6365740740740747E-4</v>
      </c>
      <c r="L17" s="100">
        <f>SUM(H17:K17)</f>
        <v>1.8125000000000001E-3</v>
      </c>
      <c r="M17" s="62">
        <v>1</v>
      </c>
      <c r="N17" s="63"/>
      <c r="O17" s="59" t="s">
        <v>132</v>
      </c>
    </row>
    <row r="18" spans="1:16" s="35" customFormat="1" ht="15" customHeight="1">
      <c r="A18" s="68"/>
      <c r="B18" s="68" t="s">
        <v>27</v>
      </c>
      <c r="C18" s="68" t="s">
        <v>8</v>
      </c>
      <c r="D18" s="68" t="s">
        <v>33</v>
      </c>
      <c r="E18" s="68" t="s">
        <v>66</v>
      </c>
      <c r="F18" s="69">
        <v>1996</v>
      </c>
      <c r="G18" s="61"/>
      <c r="H18" s="99">
        <v>3.1018518518518521E-4</v>
      </c>
      <c r="I18" s="99">
        <v>6.134259259259259E-4</v>
      </c>
      <c r="J18" s="99">
        <v>3.7499999999999995E-4</v>
      </c>
      <c r="K18" s="99">
        <v>6.1805555555555561E-4</v>
      </c>
      <c r="L18" s="99">
        <f>SUM(H18:K18)</f>
        <v>1.9166666666666668E-3</v>
      </c>
      <c r="M18" s="70">
        <v>2</v>
      </c>
      <c r="N18" s="63"/>
      <c r="O18" s="68" t="s">
        <v>132</v>
      </c>
    </row>
    <row r="19" spans="1:16" s="35" customFormat="1" ht="15" customHeight="1">
      <c r="A19" s="59"/>
      <c r="B19" s="59" t="s">
        <v>27</v>
      </c>
      <c r="C19" s="59" t="s">
        <v>8</v>
      </c>
      <c r="D19" s="59" t="s">
        <v>60</v>
      </c>
      <c r="E19" s="59" t="s">
        <v>68</v>
      </c>
      <c r="F19" s="60">
        <v>1997</v>
      </c>
      <c r="G19" s="61"/>
      <c r="H19" s="100">
        <v>3.1481481481481481E-4</v>
      </c>
      <c r="I19" s="100">
        <v>5.5902777777777776E-4</v>
      </c>
      <c r="J19" s="100">
        <v>3.7499999999999995E-4</v>
      </c>
      <c r="K19" s="100">
        <v>6.8171296296296296E-4</v>
      </c>
      <c r="L19" s="100">
        <f>SUM(H19:K19)</f>
        <v>1.9305555555555554E-3</v>
      </c>
      <c r="M19" s="62">
        <v>3</v>
      </c>
      <c r="N19" s="63"/>
      <c r="O19" s="59" t="s">
        <v>132</v>
      </c>
    </row>
    <row r="20" spans="1:16" s="35" customFormat="1" ht="15" customHeight="1">
      <c r="A20" s="68"/>
      <c r="B20" s="68" t="s">
        <v>27</v>
      </c>
      <c r="C20" s="68" t="s">
        <v>8</v>
      </c>
      <c r="D20" s="68" t="s">
        <v>94</v>
      </c>
      <c r="E20" s="68" t="s">
        <v>95</v>
      </c>
      <c r="F20" s="69">
        <v>1993</v>
      </c>
      <c r="G20" s="61"/>
      <c r="H20" s="99">
        <v>3.2175925925925926E-4</v>
      </c>
      <c r="I20" s="99">
        <v>6.1458333333333341E-4</v>
      </c>
      <c r="J20" s="99">
        <v>3.9583333333333338E-4</v>
      </c>
      <c r="K20" s="99">
        <v>6.2500000000000001E-4</v>
      </c>
      <c r="L20" s="99">
        <f>SUM(H20:K20)</f>
        <v>1.957175925925926E-3</v>
      </c>
      <c r="M20" s="70">
        <v>4</v>
      </c>
      <c r="N20" s="63"/>
      <c r="O20" s="68" t="s">
        <v>132</v>
      </c>
    </row>
    <row r="21" spans="1:16" s="35" customFormat="1" ht="15" customHeight="1">
      <c r="A21" s="59"/>
      <c r="B21" s="59" t="s">
        <v>27</v>
      </c>
      <c r="C21" s="59" t="s">
        <v>8</v>
      </c>
      <c r="D21" s="59" t="s">
        <v>62</v>
      </c>
      <c r="E21" s="59" t="s">
        <v>63</v>
      </c>
      <c r="F21" s="60">
        <v>1990</v>
      </c>
      <c r="G21" s="61"/>
      <c r="H21" s="100">
        <v>3.5879629629629635E-4</v>
      </c>
      <c r="I21" s="100">
        <v>7.7777777777777784E-4</v>
      </c>
      <c r="J21" s="100">
        <v>4.317129629629629E-4</v>
      </c>
      <c r="K21" s="100">
        <v>6.5972222222222213E-4</v>
      </c>
      <c r="L21" s="100">
        <f>SUM(H21:K21)</f>
        <v>2.2280092592592594E-3</v>
      </c>
      <c r="M21" s="62">
        <v>5</v>
      </c>
      <c r="N21" s="63"/>
      <c r="O21" s="59" t="s">
        <v>132</v>
      </c>
    </row>
    <row r="22" spans="1:16" s="37" customFormat="1" ht="15" customHeight="1">
      <c r="A22" s="61"/>
      <c r="B22" s="61"/>
      <c r="C22" s="64"/>
      <c r="D22" s="61"/>
      <c r="E22" s="61"/>
      <c r="F22" s="65"/>
      <c r="G22" s="61"/>
      <c r="H22" s="102"/>
      <c r="I22" s="102"/>
      <c r="J22" s="102"/>
      <c r="K22" s="102"/>
      <c r="L22" s="104"/>
      <c r="M22" s="66"/>
      <c r="N22" s="63"/>
      <c r="O22" s="67"/>
    </row>
    <row r="23" spans="1:16" s="35" customFormat="1" ht="15" customHeight="1">
      <c r="A23" s="59"/>
      <c r="B23" s="59" t="s">
        <v>27</v>
      </c>
      <c r="C23" s="59" t="s">
        <v>7</v>
      </c>
      <c r="D23" s="59" t="s">
        <v>59</v>
      </c>
      <c r="E23" s="59" t="s">
        <v>88</v>
      </c>
      <c r="F23" s="60">
        <v>2001</v>
      </c>
      <c r="G23" s="61"/>
      <c r="H23" s="100">
        <v>3.2407407407407406E-4</v>
      </c>
      <c r="I23" s="100">
        <v>6.2847222222222221E-4</v>
      </c>
      <c r="J23" s="100">
        <v>3.8078703703703706E-4</v>
      </c>
      <c r="K23" s="100">
        <v>5.6712962962962956E-4</v>
      </c>
      <c r="L23" s="100">
        <f t="shared" ref="L23" si="0">SUM(H23:K23)</f>
        <v>1.9004629629629627E-3</v>
      </c>
      <c r="M23" s="62">
        <v>1</v>
      </c>
      <c r="N23" s="63"/>
      <c r="O23" s="59" t="s">
        <v>133</v>
      </c>
    </row>
    <row r="24" spans="1:16" s="35" customFormat="1" ht="15" customHeight="1">
      <c r="A24" s="61"/>
      <c r="B24" s="61"/>
      <c r="C24" s="61"/>
      <c r="D24" s="61"/>
      <c r="E24" s="61"/>
      <c r="F24" s="67"/>
      <c r="G24" s="61"/>
      <c r="H24" s="103"/>
      <c r="I24" s="103"/>
      <c r="J24" s="103"/>
      <c r="K24" s="103"/>
      <c r="L24" s="101"/>
      <c r="M24" s="71"/>
      <c r="N24" s="63"/>
      <c r="O24" s="61"/>
    </row>
    <row r="25" spans="1:16" s="37" customFormat="1">
      <c r="A25" s="36"/>
      <c r="B25" s="36"/>
      <c r="C25" s="38"/>
      <c r="D25" s="36"/>
      <c r="E25" s="36"/>
      <c r="F25" s="44"/>
      <c r="G25" s="36"/>
      <c r="H25" s="104"/>
      <c r="I25" s="104"/>
      <c r="J25" s="104"/>
      <c r="K25" s="104"/>
      <c r="L25" s="104"/>
      <c r="M25" s="39"/>
      <c r="N25" s="41"/>
      <c r="O25" s="40"/>
    </row>
    <row r="26" spans="1:16">
      <c r="H26" s="105"/>
      <c r="I26" s="105"/>
      <c r="J26" s="105"/>
      <c r="K26" s="105"/>
      <c r="L26" s="106"/>
      <c r="M26" s="37"/>
      <c r="O26" s="37"/>
      <c r="P26" s="37"/>
    </row>
    <row r="27" spans="1:16">
      <c r="D27" s="5"/>
      <c r="H27" s="105"/>
      <c r="I27" s="105"/>
      <c r="J27" s="105"/>
      <c r="K27" s="105"/>
      <c r="L27" s="106"/>
      <c r="M27" s="19"/>
      <c r="N27" s="19"/>
      <c r="O27" s="19"/>
      <c r="P27" s="37"/>
    </row>
    <row r="28" spans="1:16">
      <c r="G28" s="8"/>
      <c r="H28" s="105"/>
      <c r="I28" s="105"/>
      <c r="J28" s="105"/>
      <c r="K28" s="105"/>
      <c r="L28" s="106"/>
      <c r="M28" s="37"/>
      <c r="O28" s="37"/>
      <c r="P28" s="37"/>
    </row>
    <row r="29" spans="1:16">
      <c r="H29" s="105"/>
      <c r="I29" s="105"/>
      <c r="J29" s="105"/>
      <c r="K29" s="105"/>
      <c r="L29" s="105"/>
      <c r="N29" s="1"/>
    </row>
    <row r="30" spans="1:16" s="5" customFormat="1">
      <c r="A30"/>
      <c r="B30"/>
      <c r="C30"/>
      <c r="D30"/>
      <c r="E30"/>
      <c r="F30" s="13"/>
      <c r="G30" s="22"/>
      <c r="H30" s="105"/>
      <c r="I30" s="105"/>
      <c r="J30" s="105"/>
      <c r="K30" s="105"/>
      <c r="L30" s="105"/>
      <c r="M30"/>
      <c r="N30" s="1"/>
      <c r="O30"/>
    </row>
    <row r="31" spans="1:16">
      <c r="H31" s="105"/>
      <c r="I31" s="105"/>
      <c r="J31" s="105"/>
      <c r="K31" s="105"/>
      <c r="L31" s="105"/>
      <c r="N31" s="1"/>
    </row>
    <row r="32" spans="1:16">
      <c r="H32" s="105"/>
      <c r="I32" s="105"/>
      <c r="J32" s="105"/>
      <c r="K32" s="105"/>
      <c r="L32" s="105"/>
      <c r="N32" s="1"/>
    </row>
    <row r="33" spans="1:15">
      <c r="A33" s="2"/>
      <c r="B33" s="2"/>
      <c r="C33" s="2"/>
      <c r="D33" s="2"/>
      <c r="E33" s="2"/>
      <c r="F33" s="45"/>
      <c r="H33" s="107"/>
      <c r="I33" s="107"/>
      <c r="J33" s="107"/>
      <c r="K33" s="107"/>
      <c r="L33" s="107"/>
      <c r="M33" s="10"/>
      <c r="O33" s="2"/>
    </row>
    <row r="34" spans="1:15">
      <c r="A34" s="2"/>
      <c r="B34" s="2"/>
      <c r="C34" s="2"/>
      <c r="D34" s="2"/>
      <c r="E34" s="2"/>
      <c r="F34" s="45"/>
      <c r="H34" s="108"/>
      <c r="I34" s="108"/>
      <c r="J34" s="108"/>
      <c r="K34" s="108"/>
      <c r="L34" s="109"/>
      <c r="M34" s="9"/>
      <c r="O34" s="2"/>
    </row>
    <row r="35" spans="1:15">
      <c r="A35" s="2"/>
      <c r="B35" s="2"/>
      <c r="C35" s="2"/>
      <c r="D35" s="2"/>
      <c r="E35" s="2"/>
      <c r="F35" s="45"/>
      <c r="H35" s="107"/>
      <c r="I35" s="107"/>
      <c r="J35" s="107"/>
      <c r="K35" s="107"/>
      <c r="L35" s="107"/>
      <c r="M35" s="10"/>
      <c r="O35" s="2"/>
    </row>
    <row r="36" spans="1:15">
      <c r="A36" s="2"/>
      <c r="B36" s="2"/>
      <c r="C36" s="2"/>
      <c r="D36" s="2"/>
      <c r="E36" s="2"/>
      <c r="F36" s="45"/>
      <c r="H36" s="107"/>
      <c r="I36" s="107"/>
      <c r="J36" s="107"/>
      <c r="K36" s="107"/>
      <c r="L36" s="107"/>
      <c r="M36" s="2"/>
      <c r="O36" s="2"/>
    </row>
    <row r="37" spans="1:15">
      <c r="A37" s="2"/>
      <c r="B37" s="2"/>
      <c r="C37" s="2"/>
      <c r="D37" s="2"/>
      <c r="E37" s="2"/>
      <c r="F37" s="45"/>
      <c r="H37" s="108"/>
      <c r="I37" s="108"/>
      <c r="J37" s="108"/>
      <c r="K37" s="108"/>
      <c r="L37" s="109"/>
      <c r="M37" s="4"/>
      <c r="O37" s="2"/>
    </row>
    <row r="38" spans="1:15">
      <c r="A38" s="2"/>
      <c r="B38" s="2"/>
      <c r="C38" s="2"/>
      <c r="D38" s="2"/>
      <c r="E38" s="2"/>
      <c r="F38" s="45"/>
      <c r="H38" s="108"/>
      <c r="I38" s="108"/>
      <c r="J38" s="108"/>
      <c r="K38" s="108"/>
      <c r="L38" s="109"/>
      <c r="M38" s="4"/>
      <c r="O38" s="2"/>
    </row>
    <row r="39" spans="1:15">
      <c r="A39" s="2"/>
      <c r="B39" s="2"/>
      <c r="C39" s="2"/>
      <c r="D39" s="2"/>
      <c r="E39" s="2"/>
      <c r="F39" s="45"/>
      <c r="H39" s="107"/>
      <c r="I39" s="107"/>
      <c r="J39" s="107"/>
      <c r="K39" s="107"/>
      <c r="L39" s="107"/>
      <c r="M39" s="2"/>
      <c r="O39" s="2"/>
    </row>
    <row r="40" spans="1:15">
      <c r="A40" s="2"/>
      <c r="B40" s="2"/>
      <c r="C40" s="2"/>
      <c r="D40" s="2"/>
      <c r="E40" s="2"/>
      <c r="F40" s="45"/>
      <c r="H40" s="108"/>
      <c r="I40" s="108"/>
      <c r="J40" s="108"/>
      <c r="K40" s="108"/>
      <c r="L40" s="109"/>
      <c r="M40" s="4"/>
      <c r="O40" s="2"/>
    </row>
    <row r="41" spans="1:15">
      <c r="A41" s="3"/>
      <c r="B41" s="3"/>
      <c r="C41" s="3"/>
      <c r="D41" s="3"/>
      <c r="E41" s="3"/>
      <c r="F41" s="15"/>
      <c r="H41" s="110"/>
      <c r="I41" s="110"/>
      <c r="J41" s="110"/>
      <c r="K41" s="110"/>
      <c r="L41" s="110"/>
      <c r="M41" s="3"/>
      <c r="N41" s="3"/>
      <c r="O41" s="3"/>
    </row>
    <row r="42" spans="1:15">
      <c r="A42" s="3"/>
      <c r="B42" s="3"/>
      <c r="C42" s="3"/>
      <c r="D42" s="3"/>
      <c r="E42" s="3"/>
      <c r="F42" s="46"/>
      <c r="H42" s="110"/>
      <c r="I42" s="110"/>
      <c r="J42" s="110"/>
      <c r="K42" s="110"/>
      <c r="L42" s="110"/>
      <c r="M42" s="3"/>
      <c r="N42" s="3"/>
      <c r="O42" s="3"/>
    </row>
    <row r="43" spans="1:15">
      <c r="A43" s="3"/>
      <c r="B43" s="3"/>
      <c r="C43" s="3"/>
      <c r="D43" s="3"/>
      <c r="E43" s="3"/>
      <c r="F43" s="46"/>
      <c r="H43" s="110"/>
      <c r="I43" s="110"/>
      <c r="J43" s="110"/>
      <c r="K43" s="110"/>
      <c r="L43" s="110"/>
      <c r="M43" s="3"/>
      <c r="N43" s="3"/>
      <c r="O43" s="3"/>
    </row>
    <row r="44" spans="1:15">
      <c r="A44" s="3"/>
      <c r="B44" s="3"/>
      <c r="C44" s="3"/>
      <c r="D44" s="3"/>
      <c r="E44" s="3"/>
      <c r="F44" s="46"/>
      <c r="H44" s="110"/>
      <c r="I44" s="110"/>
      <c r="J44" s="110"/>
      <c r="K44" s="110"/>
      <c r="L44" s="110"/>
      <c r="M44" s="3"/>
      <c r="N44" s="3"/>
      <c r="O44" s="3"/>
    </row>
    <row r="45" spans="1:15">
      <c r="A45" s="2"/>
      <c r="B45" s="2"/>
      <c r="C45" s="2"/>
      <c r="D45" s="2"/>
      <c r="E45" s="2"/>
      <c r="F45" s="14"/>
      <c r="H45" s="107"/>
      <c r="I45" s="107"/>
      <c r="J45" s="107"/>
      <c r="K45" s="107"/>
      <c r="L45" s="107"/>
      <c r="M45" s="2"/>
      <c r="O45" s="2"/>
    </row>
    <row r="46" spans="1:15">
      <c r="A46" s="2"/>
      <c r="B46" s="2"/>
      <c r="C46" s="2"/>
      <c r="D46" s="2"/>
      <c r="E46" s="2"/>
      <c r="F46" s="14"/>
      <c r="H46" s="107"/>
      <c r="I46" s="107"/>
      <c r="J46" s="107"/>
      <c r="K46" s="107"/>
      <c r="L46" s="107"/>
      <c r="M46" s="2"/>
      <c r="O46" s="2"/>
    </row>
    <row r="47" spans="1:15">
      <c r="A47" s="2"/>
      <c r="B47" s="2"/>
      <c r="C47" s="2"/>
      <c r="D47" s="2"/>
      <c r="E47" s="2"/>
      <c r="F47" s="14"/>
      <c r="H47" s="107"/>
      <c r="I47" s="107"/>
      <c r="J47" s="107"/>
      <c r="K47" s="107"/>
      <c r="L47" s="107"/>
      <c r="M47" s="2"/>
      <c r="O47" s="2"/>
    </row>
    <row r="48" spans="1:15">
      <c r="A48" s="2"/>
      <c r="B48" s="2"/>
      <c r="C48" s="2"/>
      <c r="D48" s="2"/>
      <c r="E48" s="2"/>
      <c r="F48" s="14"/>
      <c r="H48" s="107"/>
      <c r="I48" s="107"/>
      <c r="J48" s="107"/>
      <c r="K48" s="107"/>
      <c r="L48" s="107"/>
      <c r="M48" s="2"/>
      <c r="O48" s="2"/>
    </row>
    <row r="49" spans="1:15">
      <c r="A49" s="2"/>
      <c r="B49" s="2"/>
      <c r="C49" s="2"/>
      <c r="D49" s="2"/>
      <c r="E49" s="2"/>
      <c r="F49" s="14"/>
      <c r="H49" s="107"/>
      <c r="I49" s="107"/>
      <c r="J49" s="107"/>
      <c r="K49" s="107"/>
      <c r="L49" s="107"/>
      <c r="M49" s="2"/>
      <c r="O49" s="2"/>
    </row>
    <row r="50" spans="1:15">
      <c r="A50" s="2"/>
      <c r="B50" s="2"/>
      <c r="C50" s="2"/>
      <c r="D50" s="2"/>
      <c r="E50" s="2"/>
      <c r="F50" s="14"/>
      <c r="H50" s="107"/>
      <c r="I50" s="107"/>
      <c r="J50" s="107"/>
      <c r="K50" s="107"/>
      <c r="L50" s="107"/>
      <c r="M50" s="2"/>
      <c r="O50" s="2"/>
    </row>
    <row r="51" spans="1:15">
      <c r="A51" s="2"/>
      <c r="B51" s="2"/>
      <c r="C51" s="2"/>
      <c r="D51" s="2"/>
      <c r="E51" s="2"/>
      <c r="F51" s="14"/>
      <c r="H51" s="107"/>
      <c r="I51" s="107"/>
      <c r="J51" s="107"/>
      <c r="K51" s="107"/>
      <c r="L51" s="107"/>
      <c r="M51" s="2"/>
      <c r="O51" s="2"/>
    </row>
    <row r="52" spans="1:15">
      <c r="A52" s="2"/>
      <c r="B52" s="2"/>
      <c r="C52" s="2"/>
      <c r="D52" s="2"/>
      <c r="E52" s="2"/>
      <c r="F52" s="14"/>
      <c r="H52" s="107"/>
      <c r="I52" s="107"/>
      <c r="J52" s="107"/>
      <c r="K52" s="107"/>
      <c r="L52" s="107"/>
      <c r="M52" s="2"/>
      <c r="O52" s="2"/>
    </row>
    <row r="53" spans="1:15">
      <c r="A53" s="2"/>
      <c r="B53" s="2"/>
      <c r="C53" s="2"/>
      <c r="D53" s="2"/>
      <c r="E53" s="2"/>
      <c r="F53" s="14"/>
      <c r="H53" s="107"/>
      <c r="I53" s="107"/>
      <c r="J53" s="107"/>
      <c r="K53" s="107"/>
      <c r="L53" s="107"/>
      <c r="M53" s="2"/>
      <c r="O53" s="2"/>
    </row>
    <row r="54" spans="1:15">
      <c r="A54" s="2"/>
      <c r="B54" s="2"/>
      <c r="C54" s="2"/>
      <c r="D54" s="2"/>
      <c r="E54" s="2"/>
      <c r="F54" s="14"/>
      <c r="H54" s="107"/>
      <c r="I54" s="107"/>
      <c r="J54" s="107"/>
      <c r="K54" s="107"/>
      <c r="L54" s="107"/>
      <c r="M54" s="2"/>
      <c r="O54" s="2"/>
    </row>
    <row r="55" spans="1:15">
      <c r="A55" s="2"/>
      <c r="B55" s="2"/>
      <c r="C55" s="2"/>
      <c r="D55" s="2"/>
      <c r="E55" s="2"/>
      <c r="F55" s="14"/>
      <c r="H55" s="107"/>
      <c r="I55" s="107"/>
      <c r="J55" s="107"/>
      <c r="K55" s="107"/>
      <c r="L55" s="107"/>
      <c r="M55" s="2"/>
      <c r="O55" s="2"/>
    </row>
    <row r="56" spans="1:15">
      <c r="A56" s="2"/>
      <c r="B56" s="2"/>
      <c r="C56" s="2"/>
      <c r="D56" s="2"/>
      <c r="E56" s="2"/>
      <c r="F56" s="14"/>
      <c r="H56" s="107"/>
      <c r="I56" s="107"/>
      <c r="J56" s="107"/>
      <c r="K56" s="107"/>
      <c r="L56" s="107"/>
      <c r="M56" s="2"/>
      <c r="O56" s="2"/>
    </row>
    <row r="57" spans="1:15">
      <c r="A57" s="2"/>
      <c r="B57" s="2"/>
      <c r="C57" s="2"/>
      <c r="D57" s="2"/>
      <c r="E57" s="2"/>
      <c r="F57" s="14"/>
      <c r="H57" s="107"/>
      <c r="I57" s="107"/>
      <c r="J57" s="107"/>
      <c r="K57" s="107"/>
      <c r="L57" s="107"/>
      <c r="M57" s="2"/>
      <c r="O57" s="2"/>
    </row>
    <row r="58" spans="1:15">
      <c r="A58" s="2"/>
      <c r="B58" s="2"/>
      <c r="C58" s="2"/>
      <c r="D58" s="2"/>
      <c r="E58" s="2"/>
      <c r="F58" s="14"/>
      <c r="H58" s="107"/>
      <c r="I58" s="107"/>
      <c r="J58" s="107"/>
      <c r="K58" s="107"/>
      <c r="L58" s="107"/>
      <c r="M58" s="2"/>
      <c r="O58" s="2"/>
    </row>
    <row r="59" spans="1:15">
      <c r="A59" s="2"/>
      <c r="B59" s="2"/>
      <c r="C59" s="2"/>
      <c r="D59" s="2"/>
      <c r="E59" s="2"/>
      <c r="F59" s="14"/>
      <c r="H59" s="107"/>
      <c r="I59" s="107"/>
      <c r="J59" s="107"/>
      <c r="K59" s="107"/>
      <c r="L59" s="107"/>
      <c r="M59" s="2"/>
      <c r="O59" s="2"/>
    </row>
    <row r="60" spans="1:15">
      <c r="A60" s="2"/>
      <c r="B60" s="2"/>
      <c r="C60" s="2"/>
      <c r="D60" s="2"/>
      <c r="E60" s="2"/>
      <c r="F60" s="14"/>
      <c r="H60" s="107"/>
      <c r="I60" s="107"/>
      <c r="J60" s="107"/>
      <c r="K60" s="107"/>
      <c r="L60" s="107"/>
      <c r="M60" s="2"/>
      <c r="O60" s="2"/>
    </row>
    <row r="61" spans="1:15">
      <c r="A61" s="2"/>
      <c r="B61" s="2"/>
      <c r="C61" s="2"/>
      <c r="D61" s="2"/>
      <c r="E61" s="2"/>
      <c r="F61" s="14"/>
      <c r="H61" s="107"/>
      <c r="I61" s="107"/>
      <c r="J61" s="107"/>
      <c r="K61" s="107"/>
      <c r="L61" s="107"/>
      <c r="M61" s="2"/>
      <c r="O61" s="2"/>
    </row>
    <row r="62" spans="1:15">
      <c r="A62" s="2"/>
      <c r="B62" s="2"/>
      <c r="C62" s="2"/>
      <c r="D62" s="2"/>
      <c r="E62" s="2"/>
      <c r="F62" s="14"/>
      <c r="H62" s="107"/>
      <c r="I62" s="107"/>
      <c r="J62" s="107"/>
      <c r="K62" s="107"/>
      <c r="L62" s="107"/>
      <c r="M62" s="2"/>
      <c r="O62" s="2"/>
    </row>
    <row r="63" spans="1:15">
      <c r="A63" s="2"/>
      <c r="B63" s="2"/>
      <c r="C63" s="2"/>
      <c r="D63" s="2"/>
      <c r="E63" s="2"/>
      <c r="F63" s="14"/>
      <c r="H63" s="107"/>
      <c r="I63" s="107"/>
      <c r="J63" s="107"/>
      <c r="K63" s="107"/>
      <c r="L63" s="107"/>
      <c r="M63" s="2"/>
      <c r="O63" s="2"/>
    </row>
    <row r="64" spans="1:15">
      <c r="A64" s="2"/>
      <c r="B64" s="2"/>
      <c r="C64" s="2"/>
      <c r="D64" s="2"/>
      <c r="E64" s="2"/>
      <c r="F64" s="14"/>
      <c r="H64" s="107"/>
      <c r="I64" s="107"/>
      <c r="J64" s="107"/>
      <c r="K64" s="107"/>
      <c r="L64" s="107"/>
      <c r="M64" s="2"/>
      <c r="O64" s="2"/>
    </row>
    <row r="65" spans="1:15">
      <c r="A65" s="2"/>
      <c r="B65" s="2"/>
      <c r="C65" s="2"/>
      <c r="D65" s="2"/>
      <c r="E65" s="2"/>
      <c r="F65" s="14"/>
      <c r="H65" s="107"/>
      <c r="I65" s="107"/>
      <c r="J65" s="107"/>
      <c r="K65" s="107"/>
      <c r="L65" s="107"/>
      <c r="M65" s="2"/>
      <c r="O65" s="2"/>
    </row>
    <row r="66" spans="1:15">
      <c r="A66" s="2"/>
      <c r="B66" s="2"/>
      <c r="C66" s="2"/>
      <c r="D66" s="2"/>
      <c r="E66" s="2"/>
      <c r="F66" s="14"/>
      <c r="H66" s="107"/>
      <c r="I66" s="107"/>
      <c r="J66" s="107"/>
      <c r="K66" s="107"/>
      <c r="L66" s="107"/>
      <c r="M66" s="2"/>
      <c r="O66" s="2"/>
    </row>
    <row r="67" spans="1:15">
      <c r="A67" s="2"/>
      <c r="B67" s="2"/>
      <c r="C67" s="2"/>
      <c r="D67" s="2"/>
      <c r="E67" s="2"/>
      <c r="F67" s="14"/>
      <c r="H67" s="107"/>
      <c r="I67" s="107"/>
      <c r="J67" s="107"/>
      <c r="K67" s="107"/>
      <c r="L67" s="107"/>
      <c r="M67" s="2"/>
      <c r="O67" s="2"/>
    </row>
    <row r="68" spans="1:15">
      <c r="A68" s="2"/>
      <c r="B68" s="2"/>
      <c r="C68" s="2"/>
      <c r="D68" s="2"/>
      <c r="E68" s="2"/>
      <c r="F68" s="14"/>
      <c r="H68" s="107"/>
      <c r="I68" s="107"/>
      <c r="J68" s="107"/>
      <c r="K68" s="107"/>
      <c r="L68" s="107"/>
      <c r="M68" s="2"/>
      <c r="O68" s="2"/>
    </row>
    <row r="69" spans="1:15">
      <c r="A69" s="2"/>
      <c r="B69" s="2"/>
      <c r="C69" s="2"/>
      <c r="D69" s="2"/>
      <c r="E69" s="2"/>
      <c r="F69" s="14"/>
      <c r="H69" s="107"/>
      <c r="I69" s="107"/>
      <c r="J69" s="107"/>
      <c r="K69" s="107"/>
      <c r="L69" s="107"/>
      <c r="M69" s="2"/>
      <c r="O69" s="2"/>
    </row>
    <row r="70" spans="1:15">
      <c r="A70" s="2"/>
      <c r="B70" s="2"/>
      <c r="C70" s="2"/>
      <c r="D70" s="2"/>
      <c r="E70" s="2"/>
      <c r="F70" s="14"/>
      <c r="H70" s="107"/>
      <c r="I70" s="107"/>
      <c r="J70" s="107"/>
      <c r="K70" s="107"/>
      <c r="L70" s="107"/>
      <c r="M70" s="2"/>
      <c r="O70" s="2"/>
    </row>
    <row r="71" spans="1:15">
      <c r="A71" s="2"/>
      <c r="B71" s="2"/>
      <c r="C71" s="2"/>
      <c r="D71" s="2"/>
      <c r="E71" s="2"/>
      <c r="F71" s="14"/>
      <c r="H71" s="107"/>
      <c r="I71" s="107"/>
      <c r="J71" s="107"/>
      <c r="K71" s="107"/>
      <c r="L71" s="107"/>
      <c r="M71" s="2"/>
      <c r="O71" s="2"/>
    </row>
    <row r="72" spans="1:15">
      <c r="A72" s="2"/>
      <c r="B72" s="2"/>
      <c r="C72" s="2"/>
      <c r="D72" s="2"/>
      <c r="E72" s="2"/>
      <c r="F72" s="14"/>
      <c r="H72" s="107"/>
      <c r="I72" s="107"/>
      <c r="J72" s="107"/>
      <c r="K72" s="107"/>
      <c r="L72" s="107"/>
      <c r="M72" s="2"/>
      <c r="O72" s="2"/>
    </row>
    <row r="73" spans="1:15">
      <c r="A73" s="2"/>
      <c r="B73" s="2"/>
      <c r="C73" s="2"/>
      <c r="D73" s="2"/>
      <c r="E73" s="2"/>
      <c r="F73" s="14"/>
      <c r="H73" s="107"/>
      <c r="I73" s="107"/>
      <c r="J73" s="107"/>
      <c r="K73" s="107"/>
      <c r="L73" s="107"/>
      <c r="M73" s="2"/>
      <c r="O73" s="2"/>
    </row>
    <row r="74" spans="1:15">
      <c r="A74" s="2"/>
      <c r="B74" s="2"/>
      <c r="C74" s="2"/>
      <c r="D74" s="2"/>
      <c r="E74" s="2"/>
      <c r="F74" s="14"/>
      <c r="H74" s="107"/>
      <c r="I74" s="107"/>
      <c r="J74" s="107"/>
      <c r="K74" s="107"/>
      <c r="L74" s="107"/>
      <c r="M74" s="2"/>
      <c r="O74" s="2"/>
    </row>
    <row r="75" spans="1:15">
      <c r="A75" s="1"/>
      <c r="B75" s="1"/>
      <c r="C75" s="1"/>
      <c r="D75" s="1"/>
      <c r="E75" s="1"/>
      <c r="F75" s="16"/>
      <c r="H75" s="111"/>
      <c r="I75" s="111"/>
      <c r="J75" s="111"/>
      <c r="K75" s="111"/>
      <c r="L75" s="111"/>
      <c r="M75" s="1"/>
      <c r="N75" s="1"/>
      <c r="O75" s="1"/>
    </row>
    <row r="76" spans="1:15">
      <c r="A76" s="1"/>
      <c r="B76" s="1"/>
      <c r="C76" s="1"/>
      <c r="D76" s="1"/>
      <c r="E76" s="1"/>
      <c r="F76" s="16"/>
      <c r="H76" s="111"/>
      <c r="I76" s="111"/>
      <c r="J76" s="111"/>
      <c r="K76" s="111"/>
      <c r="L76" s="111"/>
      <c r="M76" s="1"/>
      <c r="N76" s="1"/>
      <c r="O76" s="1"/>
    </row>
    <row r="77" spans="1:15">
      <c r="A77" s="1"/>
      <c r="B77" s="1"/>
      <c r="C77" s="1"/>
      <c r="D77" s="1"/>
      <c r="E77" s="1"/>
      <c r="F77" s="16"/>
      <c r="H77" s="111"/>
      <c r="I77" s="111"/>
      <c r="J77" s="111"/>
      <c r="K77" s="111"/>
      <c r="L77" s="111"/>
      <c r="M77" s="1"/>
      <c r="N77" s="1"/>
      <c r="O77" s="1"/>
    </row>
    <row r="78" spans="1:15">
      <c r="A78" s="1"/>
      <c r="B78" s="1"/>
      <c r="C78" s="1"/>
      <c r="D78" s="1"/>
      <c r="E78" s="1"/>
      <c r="F78" s="16"/>
      <c r="H78" s="111"/>
      <c r="I78" s="111"/>
      <c r="J78" s="111"/>
      <c r="K78" s="111"/>
      <c r="L78" s="111"/>
      <c r="M78" s="1"/>
      <c r="N78" s="1"/>
      <c r="O78" s="1"/>
    </row>
    <row r="79" spans="1:15">
      <c r="A79" s="1"/>
      <c r="B79" s="1"/>
      <c r="C79" s="1"/>
      <c r="D79" s="1"/>
      <c r="E79" s="1"/>
      <c r="F79" s="16"/>
      <c r="H79" s="111"/>
      <c r="I79" s="111"/>
      <c r="J79" s="111"/>
      <c r="K79" s="111"/>
      <c r="L79" s="111"/>
      <c r="M79" s="1"/>
      <c r="N79" s="1"/>
      <c r="O79" s="1"/>
    </row>
    <row r="80" spans="1:15">
      <c r="A80" s="1"/>
      <c r="B80" s="1"/>
      <c r="C80" s="1"/>
      <c r="D80" s="1"/>
      <c r="E80" s="1"/>
      <c r="F80" s="16"/>
      <c r="H80" s="111"/>
      <c r="I80" s="111"/>
      <c r="J80" s="111"/>
      <c r="K80" s="111"/>
      <c r="L80" s="111"/>
      <c r="M80" s="1"/>
      <c r="N80" s="1"/>
      <c r="O80" s="1"/>
    </row>
    <row r="81" spans="1:15">
      <c r="A81" s="1"/>
      <c r="B81" s="1"/>
      <c r="C81" s="1"/>
      <c r="D81" s="1"/>
      <c r="E81" s="1"/>
      <c r="F81" s="16"/>
      <c r="H81" s="111"/>
      <c r="I81" s="111"/>
      <c r="J81" s="111"/>
      <c r="K81" s="111"/>
      <c r="L81" s="111"/>
      <c r="M81" s="1"/>
      <c r="N81" s="1"/>
      <c r="O81" s="1"/>
    </row>
    <row r="82" spans="1:15">
      <c r="A82" s="1"/>
      <c r="B82" s="1"/>
      <c r="C82" s="1"/>
      <c r="D82" s="1"/>
      <c r="E82" s="1"/>
      <c r="F82" s="16"/>
      <c r="H82" s="111"/>
      <c r="I82" s="111"/>
      <c r="J82" s="111"/>
      <c r="K82" s="111"/>
      <c r="L82" s="111"/>
      <c r="M82" s="1"/>
      <c r="N82" s="1"/>
      <c r="O82" s="1"/>
    </row>
    <row r="83" spans="1:15">
      <c r="A83" s="1"/>
      <c r="B83" s="1"/>
      <c r="C83" s="1"/>
      <c r="D83" s="1"/>
      <c r="E83" s="1"/>
      <c r="F83" s="16"/>
      <c r="H83" s="111"/>
      <c r="I83" s="111"/>
      <c r="J83" s="111"/>
      <c r="K83" s="111"/>
      <c r="L83" s="111"/>
      <c r="M83" s="1"/>
      <c r="N83" s="1"/>
      <c r="O83" s="1"/>
    </row>
    <row r="84" spans="1:15">
      <c r="A84" s="1"/>
      <c r="B84" s="1"/>
      <c r="C84" s="1"/>
      <c r="D84" s="1"/>
      <c r="E84" s="1"/>
      <c r="F84" s="16"/>
      <c r="H84" s="111"/>
      <c r="I84" s="111"/>
      <c r="J84" s="111"/>
      <c r="K84" s="111"/>
      <c r="L84" s="111"/>
      <c r="M84" s="1"/>
      <c r="N84" s="1"/>
      <c r="O84" s="1"/>
    </row>
    <row r="85" spans="1:15">
      <c r="A85" s="1"/>
      <c r="B85" s="1"/>
      <c r="C85" s="1"/>
      <c r="D85" s="1"/>
      <c r="E85" s="1"/>
      <c r="F85" s="16"/>
      <c r="H85" s="111"/>
      <c r="I85" s="111"/>
      <c r="J85" s="111"/>
      <c r="K85" s="111"/>
      <c r="L85" s="111"/>
      <c r="M85" s="1"/>
      <c r="N85" s="1"/>
      <c r="O85" s="1"/>
    </row>
    <row r="86" spans="1:15">
      <c r="A86" s="1"/>
      <c r="B86" s="1"/>
      <c r="C86" s="1"/>
      <c r="D86" s="1"/>
      <c r="E86" s="1"/>
      <c r="F86" s="16"/>
      <c r="H86" s="111"/>
      <c r="I86" s="111"/>
      <c r="J86" s="111"/>
      <c r="K86" s="111"/>
      <c r="L86" s="111"/>
      <c r="M86" s="1"/>
      <c r="N86" s="1"/>
      <c r="O86" s="1"/>
    </row>
    <row r="87" spans="1:15">
      <c r="A87" s="1"/>
      <c r="B87" s="1"/>
      <c r="C87" s="1"/>
      <c r="D87" s="1"/>
      <c r="E87" s="1"/>
      <c r="F87" s="16"/>
      <c r="H87" s="111"/>
      <c r="I87" s="111"/>
      <c r="J87" s="111"/>
      <c r="K87" s="111"/>
      <c r="L87" s="111"/>
      <c r="M87" s="1"/>
      <c r="N87" s="1"/>
      <c r="O87" s="1"/>
    </row>
    <row r="88" spans="1:15">
      <c r="A88" s="1"/>
      <c r="B88" s="1"/>
      <c r="C88" s="1"/>
      <c r="D88" s="1"/>
      <c r="E88" s="1"/>
      <c r="F88" s="16"/>
      <c r="H88" s="111"/>
      <c r="I88" s="111"/>
      <c r="J88" s="111"/>
      <c r="K88" s="111"/>
      <c r="L88" s="111"/>
      <c r="M88" s="1"/>
      <c r="N88" s="1"/>
      <c r="O88" s="1"/>
    </row>
    <row r="89" spans="1:15" s="1" customFormat="1">
      <c r="F89" s="16"/>
      <c r="G89" s="2"/>
      <c r="H89" s="111"/>
      <c r="I89" s="111"/>
      <c r="J89" s="111"/>
      <c r="K89" s="111"/>
      <c r="L89" s="111"/>
    </row>
    <row r="90" spans="1:15" s="1" customFormat="1">
      <c r="F90" s="16"/>
      <c r="G90" s="2"/>
      <c r="H90" s="111"/>
      <c r="I90" s="111"/>
      <c r="J90" s="111"/>
      <c r="K90" s="111"/>
      <c r="L90" s="111"/>
    </row>
    <row r="91" spans="1:15" s="1" customFormat="1">
      <c r="F91" s="16"/>
      <c r="G91" s="2"/>
      <c r="H91" s="111"/>
      <c r="I91" s="111"/>
      <c r="J91" s="111"/>
      <c r="K91" s="111"/>
      <c r="L91" s="111"/>
    </row>
    <row r="92" spans="1:15" s="1" customFormat="1">
      <c r="F92" s="16"/>
      <c r="G92" s="3"/>
      <c r="H92" s="111"/>
      <c r="I92" s="111"/>
      <c r="J92" s="111"/>
      <c r="K92" s="111"/>
      <c r="L92" s="111"/>
    </row>
    <row r="93" spans="1:15" s="1" customFormat="1">
      <c r="F93" s="16"/>
      <c r="G93" s="3"/>
      <c r="H93" s="111"/>
      <c r="I93" s="111"/>
      <c r="J93" s="111"/>
      <c r="K93" s="111"/>
      <c r="L93" s="111"/>
    </row>
    <row r="94" spans="1:15" s="1" customFormat="1">
      <c r="F94" s="16"/>
      <c r="G94" s="3"/>
      <c r="H94" s="111"/>
      <c r="I94" s="111"/>
      <c r="J94" s="111"/>
      <c r="K94" s="111"/>
      <c r="L94" s="111"/>
    </row>
    <row r="95" spans="1:15" s="1" customFormat="1">
      <c r="F95" s="16"/>
      <c r="G95" s="3"/>
      <c r="H95" s="111"/>
      <c r="I95" s="111"/>
      <c r="J95" s="111"/>
      <c r="K95" s="111"/>
      <c r="L95" s="111"/>
    </row>
    <row r="96" spans="1:15" s="1" customFormat="1">
      <c r="F96" s="16"/>
      <c r="G96" s="2"/>
      <c r="H96" s="111"/>
      <c r="I96" s="111"/>
      <c r="J96" s="111"/>
      <c r="K96" s="111"/>
      <c r="L96" s="111"/>
    </row>
    <row r="97" spans="1:15" s="1" customFormat="1">
      <c r="F97" s="16"/>
      <c r="G97" s="2"/>
      <c r="H97" s="111"/>
      <c r="I97" s="111"/>
      <c r="J97" s="111"/>
      <c r="K97" s="111"/>
      <c r="L97" s="111"/>
    </row>
    <row r="98" spans="1:15" s="1" customFormat="1">
      <c r="F98" s="16"/>
      <c r="G98" s="2"/>
      <c r="H98" s="111"/>
      <c r="I98" s="111"/>
      <c r="J98" s="111"/>
      <c r="K98" s="111"/>
      <c r="L98" s="111"/>
    </row>
    <row r="99" spans="1:15" s="1" customFormat="1">
      <c r="F99" s="16"/>
      <c r="G99" s="2"/>
      <c r="H99" s="111"/>
      <c r="I99" s="111"/>
      <c r="J99" s="111"/>
      <c r="K99" s="111"/>
      <c r="L99" s="111"/>
    </row>
    <row r="100" spans="1:15" s="1" customFormat="1">
      <c r="F100" s="16"/>
      <c r="G100" s="2"/>
      <c r="H100" s="111"/>
      <c r="I100" s="111"/>
      <c r="J100" s="111"/>
      <c r="K100" s="111"/>
      <c r="L100" s="111"/>
    </row>
    <row r="101" spans="1:15" s="1" customFormat="1">
      <c r="F101" s="16"/>
      <c r="G101" s="2"/>
      <c r="H101" s="111"/>
      <c r="I101" s="111"/>
      <c r="J101" s="111"/>
      <c r="K101" s="111"/>
      <c r="L101" s="111"/>
    </row>
    <row r="102" spans="1:15">
      <c r="A102" s="1"/>
      <c r="B102" s="1"/>
      <c r="C102" s="1"/>
      <c r="D102" s="1"/>
      <c r="E102" s="1"/>
      <c r="F102" s="16"/>
      <c r="H102" s="111"/>
      <c r="I102" s="111"/>
      <c r="J102" s="111"/>
      <c r="K102" s="111"/>
      <c r="L102" s="111"/>
      <c r="M102" s="1"/>
      <c r="N102" s="1"/>
      <c r="O102" s="1"/>
    </row>
    <row r="103" spans="1:15" s="1" customFormat="1">
      <c r="F103" s="16"/>
      <c r="G103" s="2"/>
      <c r="H103" s="111"/>
      <c r="I103" s="111"/>
      <c r="J103" s="111"/>
      <c r="K103" s="111"/>
      <c r="L103" s="111"/>
    </row>
    <row r="104" spans="1:15" s="1" customFormat="1">
      <c r="F104" s="16"/>
      <c r="G104" s="2"/>
      <c r="H104" s="111"/>
      <c r="I104" s="111"/>
      <c r="J104" s="111"/>
      <c r="K104" s="111"/>
      <c r="L104" s="111"/>
    </row>
    <row r="105" spans="1:15" s="1" customFormat="1">
      <c r="F105" s="16"/>
      <c r="G105" s="2"/>
      <c r="H105" s="111"/>
      <c r="I105" s="111"/>
      <c r="J105" s="111"/>
      <c r="K105" s="111"/>
      <c r="L105" s="111"/>
    </row>
    <row r="106" spans="1:15" s="1" customFormat="1">
      <c r="F106" s="16"/>
      <c r="G106" s="2"/>
      <c r="H106" s="111"/>
      <c r="I106" s="111"/>
      <c r="J106" s="111"/>
      <c r="K106" s="111"/>
      <c r="L106" s="111"/>
    </row>
    <row r="107" spans="1:15" s="1" customFormat="1">
      <c r="F107" s="16"/>
      <c r="G107" s="2"/>
      <c r="H107" s="111"/>
      <c r="I107" s="111"/>
      <c r="J107" s="111"/>
      <c r="K107" s="111"/>
      <c r="L107" s="111"/>
    </row>
    <row r="108" spans="1:15" s="1" customFormat="1">
      <c r="F108" s="16"/>
      <c r="G108" s="2"/>
      <c r="H108" s="111"/>
      <c r="I108" s="111"/>
      <c r="J108" s="111"/>
      <c r="K108" s="111"/>
      <c r="L108" s="111"/>
    </row>
    <row r="109" spans="1:15" s="1" customFormat="1">
      <c r="F109" s="16"/>
      <c r="G109" s="2"/>
      <c r="H109" s="111"/>
      <c r="I109" s="111"/>
      <c r="J109" s="111"/>
      <c r="K109" s="111"/>
      <c r="L109" s="111"/>
    </row>
    <row r="110" spans="1:15" s="1" customFormat="1">
      <c r="F110" s="16"/>
      <c r="G110" s="2"/>
      <c r="H110" s="111"/>
      <c r="I110" s="111"/>
      <c r="J110" s="111"/>
      <c r="K110" s="111"/>
      <c r="L110" s="111"/>
    </row>
    <row r="111" spans="1:15" s="1" customFormat="1">
      <c r="F111" s="16"/>
      <c r="G111" s="2"/>
      <c r="H111" s="111"/>
      <c r="I111" s="111"/>
      <c r="J111" s="111"/>
      <c r="K111" s="111"/>
      <c r="L111" s="111"/>
    </row>
    <row r="112" spans="1:15" s="1" customFormat="1">
      <c r="F112" s="16"/>
      <c r="G112" s="2"/>
      <c r="H112" s="111"/>
      <c r="I112" s="111"/>
      <c r="J112" s="111"/>
      <c r="K112" s="111"/>
      <c r="L112" s="111"/>
    </row>
    <row r="113" spans="7:14">
      <c r="H113" s="105"/>
      <c r="I113" s="105"/>
      <c r="J113" s="105"/>
      <c r="K113" s="105"/>
      <c r="L113" s="105"/>
      <c r="N113" s="1"/>
    </row>
    <row r="114" spans="7:14">
      <c r="H114" s="105"/>
      <c r="I114" s="105"/>
      <c r="J114" s="105"/>
      <c r="K114" s="105"/>
      <c r="L114" s="105"/>
      <c r="N114" s="1"/>
    </row>
    <row r="115" spans="7:14">
      <c r="H115" s="105"/>
      <c r="I115" s="105"/>
      <c r="J115" s="105"/>
      <c r="K115" s="105"/>
      <c r="L115" s="105"/>
      <c r="N115" s="1"/>
    </row>
    <row r="116" spans="7:14">
      <c r="H116" s="105"/>
      <c r="I116" s="105"/>
      <c r="J116" s="105"/>
      <c r="K116" s="105"/>
      <c r="L116" s="105"/>
      <c r="N116" s="1"/>
    </row>
    <row r="117" spans="7:14">
      <c r="H117" s="105"/>
      <c r="I117" s="105"/>
      <c r="J117" s="105"/>
      <c r="K117" s="105"/>
      <c r="L117" s="105"/>
      <c r="N117" s="1"/>
    </row>
    <row r="118" spans="7:14">
      <c r="H118" s="105"/>
      <c r="I118" s="105"/>
      <c r="J118" s="105"/>
      <c r="K118" s="105"/>
      <c r="L118" s="105"/>
      <c r="N118" s="1"/>
    </row>
    <row r="119" spans="7:14">
      <c r="H119" s="105"/>
      <c r="I119" s="105"/>
      <c r="J119" s="105"/>
      <c r="K119" s="105"/>
      <c r="L119" s="105"/>
      <c r="N119" s="1"/>
    </row>
    <row r="120" spans="7:14">
      <c r="H120" s="105"/>
      <c r="I120" s="105"/>
      <c r="J120" s="105"/>
      <c r="K120" s="105"/>
      <c r="L120" s="105"/>
      <c r="N120" s="1"/>
    </row>
    <row r="121" spans="7:14">
      <c r="H121" s="105"/>
      <c r="I121" s="105"/>
      <c r="J121" s="105"/>
      <c r="K121" s="105"/>
      <c r="L121" s="105"/>
      <c r="N121" s="1"/>
    </row>
    <row r="122" spans="7:14">
      <c r="H122" s="105"/>
      <c r="I122" s="105"/>
      <c r="J122" s="105"/>
      <c r="K122" s="105"/>
      <c r="L122" s="105"/>
      <c r="N122" s="1"/>
    </row>
    <row r="123" spans="7:14">
      <c r="H123" s="105"/>
      <c r="I123" s="105"/>
      <c r="J123" s="105"/>
      <c r="K123" s="105"/>
      <c r="L123" s="105"/>
      <c r="N123" s="1"/>
    </row>
    <row r="124" spans="7:14">
      <c r="H124" s="105"/>
      <c r="I124" s="105"/>
      <c r="J124" s="105"/>
      <c r="K124" s="105"/>
      <c r="L124" s="105"/>
      <c r="N124" s="1"/>
    </row>
    <row r="125" spans="7:14">
      <c r="H125" s="105"/>
      <c r="I125" s="105"/>
      <c r="J125" s="105"/>
      <c r="K125" s="105"/>
      <c r="L125" s="105"/>
      <c r="N125" s="1"/>
    </row>
    <row r="126" spans="7:14">
      <c r="G126" s="1"/>
      <c r="H126" s="105"/>
      <c r="I126" s="105"/>
      <c r="J126" s="105"/>
      <c r="K126" s="105"/>
      <c r="L126" s="105"/>
      <c r="N126" s="1"/>
    </row>
    <row r="127" spans="7:14">
      <c r="G127" s="1"/>
      <c r="H127" s="105"/>
      <c r="I127" s="105"/>
      <c r="J127" s="105"/>
      <c r="K127" s="105"/>
      <c r="L127" s="105"/>
      <c r="N127" s="1"/>
    </row>
    <row r="128" spans="7:14">
      <c r="G128" s="1"/>
      <c r="H128" s="105"/>
      <c r="I128" s="105"/>
      <c r="J128" s="105"/>
      <c r="K128" s="105"/>
      <c r="L128" s="105"/>
      <c r="N128" s="1"/>
    </row>
    <row r="129" spans="7:14">
      <c r="G129" s="1"/>
      <c r="H129" s="105"/>
      <c r="I129" s="105"/>
      <c r="J129" s="105"/>
      <c r="K129" s="105"/>
      <c r="L129" s="105"/>
      <c r="N129" s="1"/>
    </row>
    <row r="130" spans="7:14">
      <c r="G130" s="1"/>
      <c r="H130" s="105"/>
      <c r="I130" s="105"/>
      <c r="J130" s="105"/>
      <c r="K130" s="105"/>
      <c r="L130" s="105"/>
      <c r="N130" s="1"/>
    </row>
    <row r="131" spans="7:14">
      <c r="G131" s="1"/>
      <c r="H131" s="105"/>
      <c r="I131" s="105"/>
      <c r="J131" s="105"/>
      <c r="K131" s="105"/>
      <c r="L131" s="105"/>
      <c r="N131" s="1"/>
    </row>
    <row r="132" spans="7:14">
      <c r="G132" s="1"/>
      <c r="H132" s="105"/>
      <c r="I132" s="105"/>
      <c r="J132" s="105"/>
      <c r="K132" s="105"/>
      <c r="L132" s="105"/>
      <c r="N132" s="1"/>
    </row>
    <row r="133" spans="7:14">
      <c r="G133" s="1"/>
      <c r="H133" s="105"/>
      <c r="I133" s="105"/>
      <c r="J133" s="105"/>
      <c r="K133" s="105"/>
      <c r="L133" s="105"/>
      <c r="N133" s="1"/>
    </row>
    <row r="134" spans="7:14">
      <c r="G134" s="1"/>
      <c r="H134" s="105"/>
      <c r="I134" s="105"/>
      <c r="J134" s="105"/>
      <c r="K134" s="105"/>
      <c r="L134" s="105"/>
      <c r="N134" s="1"/>
    </row>
    <row r="135" spans="7:14">
      <c r="G135" s="1"/>
      <c r="H135" s="105"/>
      <c r="I135" s="105"/>
      <c r="J135" s="105"/>
      <c r="K135" s="105"/>
      <c r="L135" s="105"/>
      <c r="N135" s="1"/>
    </row>
    <row r="136" spans="7:14">
      <c r="G136" s="1"/>
      <c r="H136" s="105"/>
      <c r="I136" s="105"/>
      <c r="J136" s="105"/>
      <c r="K136" s="105"/>
      <c r="L136" s="105"/>
      <c r="N136" s="1"/>
    </row>
    <row r="137" spans="7:14">
      <c r="G137" s="1"/>
      <c r="H137" s="105"/>
      <c r="I137" s="105"/>
      <c r="J137" s="105"/>
      <c r="K137" s="105"/>
      <c r="L137" s="105"/>
      <c r="N137" s="1"/>
    </row>
    <row r="138" spans="7:14">
      <c r="G138" s="1"/>
      <c r="H138" s="105"/>
      <c r="I138" s="105"/>
      <c r="J138" s="105"/>
      <c r="K138" s="105"/>
      <c r="L138" s="105"/>
      <c r="N138" s="1"/>
    </row>
    <row r="139" spans="7:14">
      <c r="G139" s="1"/>
      <c r="H139" s="105"/>
      <c r="I139" s="105"/>
      <c r="J139" s="105"/>
      <c r="K139" s="105"/>
      <c r="L139" s="105"/>
      <c r="N139" s="1"/>
    </row>
    <row r="140" spans="7:14">
      <c r="G140" s="1"/>
      <c r="H140" s="105"/>
      <c r="I140" s="105"/>
      <c r="J140" s="105"/>
      <c r="K140" s="105"/>
      <c r="L140" s="105"/>
      <c r="N140" s="1"/>
    </row>
    <row r="141" spans="7:14">
      <c r="G141" s="1"/>
      <c r="H141" s="105"/>
      <c r="I141" s="105"/>
      <c r="J141" s="105"/>
      <c r="K141" s="105"/>
      <c r="L141" s="105"/>
      <c r="N141" s="1"/>
    </row>
    <row r="142" spans="7:14">
      <c r="G142" s="1"/>
      <c r="H142" s="105"/>
      <c r="I142" s="105"/>
      <c r="J142" s="105"/>
      <c r="K142" s="105"/>
      <c r="L142" s="105"/>
      <c r="N142" s="1"/>
    </row>
    <row r="143" spans="7:14">
      <c r="G143" s="1"/>
      <c r="H143" s="105"/>
      <c r="I143" s="105"/>
      <c r="J143" s="105"/>
      <c r="K143" s="105"/>
      <c r="L143" s="105"/>
      <c r="N143" s="1"/>
    </row>
    <row r="144" spans="7:14">
      <c r="G144" s="1"/>
      <c r="H144" s="105"/>
      <c r="I144" s="105"/>
      <c r="J144" s="105"/>
      <c r="K144" s="105"/>
      <c r="L144" s="105"/>
      <c r="N144" s="1"/>
    </row>
    <row r="145" spans="7:14">
      <c r="G145" s="1"/>
      <c r="H145" s="105"/>
      <c r="I145" s="105"/>
      <c r="J145" s="105"/>
      <c r="K145" s="105"/>
      <c r="L145" s="105"/>
      <c r="N145" s="1"/>
    </row>
    <row r="146" spans="7:14">
      <c r="G146" s="1"/>
      <c r="H146" s="105"/>
      <c r="I146" s="105"/>
      <c r="J146" s="105"/>
      <c r="K146" s="105"/>
      <c r="L146" s="105"/>
      <c r="N146" s="1"/>
    </row>
    <row r="147" spans="7:14">
      <c r="G147" s="1"/>
      <c r="H147" s="105"/>
      <c r="I147" s="105"/>
      <c r="J147" s="105"/>
      <c r="K147" s="105"/>
      <c r="L147" s="105"/>
      <c r="N147" s="1"/>
    </row>
    <row r="148" spans="7:14">
      <c r="G148" s="1"/>
      <c r="H148" s="105"/>
      <c r="I148" s="105"/>
      <c r="J148" s="105"/>
      <c r="K148" s="105"/>
      <c r="L148" s="105"/>
      <c r="N148" s="1"/>
    </row>
    <row r="149" spans="7:14">
      <c r="G149" s="1"/>
      <c r="H149" s="105"/>
      <c r="I149" s="105"/>
      <c r="J149" s="105"/>
      <c r="K149" s="105"/>
      <c r="L149" s="105"/>
      <c r="N149" s="1"/>
    </row>
    <row r="150" spans="7:14">
      <c r="G150" s="1"/>
      <c r="H150" s="105"/>
      <c r="I150" s="105"/>
      <c r="J150" s="105"/>
      <c r="K150" s="105"/>
      <c r="L150" s="105"/>
      <c r="N150" s="1"/>
    </row>
    <row r="151" spans="7:14">
      <c r="G151" s="1"/>
      <c r="H151" s="105"/>
      <c r="I151" s="105"/>
      <c r="J151" s="105"/>
      <c r="K151" s="105"/>
      <c r="L151" s="105"/>
      <c r="N151" s="1"/>
    </row>
    <row r="152" spans="7:14">
      <c r="G152" s="1"/>
      <c r="H152" s="105"/>
      <c r="I152" s="105"/>
      <c r="J152" s="105"/>
      <c r="K152" s="105"/>
      <c r="L152" s="105"/>
      <c r="N152" s="1"/>
    </row>
    <row r="153" spans="7:14">
      <c r="G153" s="1"/>
      <c r="H153" s="105"/>
      <c r="I153" s="105"/>
      <c r="J153" s="105"/>
      <c r="K153" s="105"/>
      <c r="L153" s="105"/>
      <c r="N153" s="1"/>
    </row>
    <row r="154" spans="7:14">
      <c r="G154" s="1"/>
      <c r="H154" s="105"/>
      <c r="I154" s="105"/>
      <c r="J154" s="105"/>
      <c r="K154" s="105"/>
      <c r="L154" s="105"/>
      <c r="N154" s="1"/>
    </row>
    <row r="155" spans="7:14">
      <c r="G155" s="1"/>
      <c r="H155" s="105"/>
      <c r="I155" s="105"/>
      <c r="J155" s="105"/>
      <c r="K155" s="105"/>
      <c r="L155" s="105"/>
      <c r="N155" s="1"/>
    </row>
    <row r="156" spans="7:14">
      <c r="G156" s="1"/>
      <c r="H156" s="105"/>
      <c r="I156" s="105"/>
      <c r="J156" s="105"/>
      <c r="K156" s="105"/>
      <c r="L156" s="105"/>
      <c r="N156" s="1"/>
    </row>
    <row r="157" spans="7:14">
      <c r="G157" s="1"/>
      <c r="H157" s="105"/>
      <c r="I157" s="105"/>
      <c r="J157" s="105"/>
      <c r="K157" s="105"/>
      <c r="L157" s="105"/>
      <c r="N157" s="1"/>
    </row>
    <row r="158" spans="7:14">
      <c r="G158" s="1"/>
      <c r="H158" s="105"/>
      <c r="I158" s="105"/>
      <c r="J158" s="105"/>
      <c r="K158" s="105"/>
      <c r="L158" s="105"/>
      <c r="N158" s="1"/>
    </row>
    <row r="159" spans="7:14">
      <c r="G159" s="1"/>
      <c r="H159" s="105"/>
      <c r="I159" s="105"/>
      <c r="J159" s="105"/>
      <c r="K159" s="105"/>
      <c r="L159" s="105"/>
      <c r="N159" s="1"/>
    </row>
    <row r="160" spans="7:14">
      <c r="G160" s="1"/>
      <c r="H160" s="105"/>
      <c r="I160" s="105"/>
      <c r="J160" s="105"/>
      <c r="K160" s="105"/>
      <c r="L160" s="105"/>
      <c r="N160" s="1"/>
    </row>
    <row r="161" spans="7:12">
      <c r="G161" s="1"/>
      <c r="H161" s="105"/>
      <c r="I161" s="105"/>
      <c r="J161" s="105"/>
      <c r="K161" s="105"/>
      <c r="L161" s="105"/>
    </row>
    <row r="162" spans="7:12">
      <c r="G162" s="1"/>
      <c r="H162" s="105"/>
      <c r="I162" s="105"/>
      <c r="J162" s="105"/>
      <c r="K162" s="105"/>
      <c r="L162" s="105"/>
    </row>
    <row r="163" spans="7:12">
      <c r="G163" s="1"/>
      <c r="H163" s="105"/>
      <c r="I163" s="105"/>
      <c r="J163" s="105"/>
      <c r="K163" s="105"/>
      <c r="L163" s="105"/>
    </row>
    <row r="164" spans="7:12">
      <c r="G164" s="1"/>
      <c r="H164" s="105"/>
      <c r="I164" s="105"/>
      <c r="J164" s="105"/>
      <c r="K164" s="105"/>
      <c r="L164" s="105"/>
    </row>
    <row r="165" spans="7:12">
      <c r="G165" s="1"/>
      <c r="H165" s="105"/>
      <c r="I165" s="105"/>
      <c r="J165" s="105"/>
      <c r="K165" s="105"/>
      <c r="L165" s="105"/>
    </row>
    <row r="166" spans="7:12">
      <c r="G166" s="1"/>
      <c r="H166" s="105"/>
      <c r="I166" s="105"/>
      <c r="J166" s="105"/>
      <c r="K166" s="105"/>
      <c r="L166" s="105"/>
    </row>
    <row r="167" spans="7:12">
      <c r="G167" s="1"/>
      <c r="H167" s="105"/>
      <c r="I167" s="105"/>
      <c r="J167" s="105"/>
      <c r="K167" s="105"/>
      <c r="L167" s="105"/>
    </row>
    <row r="168" spans="7:12">
      <c r="G168" s="1"/>
      <c r="H168" s="105"/>
      <c r="I168" s="105"/>
      <c r="J168" s="105"/>
      <c r="K168" s="105"/>
      <c r="L168" s="105"/>
    </row>
    <row r="169" spans="7:12">
      <c r="G169" s="1"/>
      <c r="H169" s="105"/>
      <c r="I169" s="105"/>
      <c r="J169" s="105"/>
      <c r="K169" s="105"/>
      <c r="L169" s="105"/>
    </row>
    <row r="170" spans="7:12">
      <c r="G170" s="1"/>
      <c r="H170" s="105"/>
      <c r="I170" s="105"/>
      <c r="J170" s="105"/>
      <c r="K170" s="105"/>
      <c r="L170" s="105"/>
    </row>
    <row r="171" spans="7:12">
      <c r="G171" s="1"/>
      <c r="H171" s="105"/>
      <c r="I171" s="105"/>
      <c r="J171" s="105"/>
      <c r="K171" s="105"/>
      <c r="L171" s="105"/>
    </row>
    <row r="172" spans="7:12">
      <c r="G172" s="1"/>
      <c r="H172" s="105"/>
      <c r="I172" s="105"/>
      <c r="J172" s="105"/>
      <c r="K172" s="105"/>
      <c r="L172" s="105"/>
    </row>
    <row r="173" spans="7:12">
      <c r="G173" s="1"/>
      <c r="H173" s="105"/>
      <c r="I173" s="105"/>
      <c r="J173" s="105"/>
      <c r="K173" s="105"/>
      <c r="L173" s="105"/>
    </row>
    <row r="174" spans="7:12">
      <c r="G174" s="1"/>
      <c r="H174" s="105"/>
      <c r="I174" s="105"/>
      <c r="J174" s="105"/>
      <c r="K174" s="105"/>
      <c r="L174" s="105"/>
    </row>
    <row r="175" spans="7:12">
      <c r="G175" s="1"/>
      <c r="H175" s="105"/>
      <c r="I175" s="105"/>
      <c r="J175" s="105"/>
      <c r="K175" s="105"/>
      <c r="L175" s="105"/>
    </row>
    <row r="176" spans="7:12">
      <c r="G176" s="1"/>
      <c r="H176" s="105"/>
      <c r="I176" s="105"/>
      <c r="J176" s="105"/>
      <c r="K176" s="105"/>
      <c r="L176" s="105"/>
    </row>
    <row r="177" spans="7:12">
      <c r="G177" s="1"/>
      <c r="H177" s="105"/>
      <c r="I177" s="105"/>
      <c r="J177" s="105"/>
      <c r="K177" s="105"/>
      <c r="L177" s="105"/>
    </row>
    <row r="178" spans="7:12">
      <c r="G178" s="1"/>
      <c r="H178" s="105"/>
      <c r="I178" s="105"/>
      <c r="J178" s="105"/>
      <c r="K178" s="105"/>
      <c r="L178" s="105"/>
    </row>
    <row r="179" spans="7:12">
      <c r="G179" s="1"/>
      <c r="H179" s="105"/>
      <c r="I179" s="105"/>
      <c r="J179" s="105"/>
      <c r="K179" s="105"/>
      <c r="L179" s="105"/>
    </row>
    <row r="180" spans="7:12">
      <c r="G180" s="1"/>
      <c r="H180" s="105"/>
      <c r="I180" s="105"/>
      <c r="J180" s="105"/>
      <c r="K180" s="105"/>
      <c r="L180" s="105"/>
    </row>
    <row r="181" spans="7:12">
      <c r="G181" s="1"/>
      <c r="H181" s="105"/>
      <c r="I181" s="105"/>
      <c r="J181" s="105"/>
      <c r="K181" s="105"/>
      <c r="L181" s="105"/>
    </row>
    <row r="182" spans="7:12">
      <c r="G182" s="1"/>
      <c r="H182" s="105"/>
      <c r="I182" s="105"/>
      <c r="J182" s="105"/>
      <c r="K182" s="105"/>
      <c r="L182" s="105"/>
    </row>
    <row r="183" spans="7:12">
      <c r="G183" s="1"/>
      <c r="H183" s="105"/>
      <c r="I183" s="105"/>
      <c r="J183" s="105"/>
      <c r="K183" s="105"/>
      <c r="L183" s="105"/>
    </row>
    <row r="184" spans="7:12">
      <c r="G184" s="1"/>
      <c r="H184" s="105"/>
      <c r="I184" s="105"/>
      <c r="J184" s="105"/>
      <c r="K184" s="105"/>
      <c r="L184" s="105"/>
    </row>
    <row r="185" spans="7:12">
      <c r="G185" s="1"/>
      <c r="H185" s="105"/>
      <c r="I185" s="105"/>
      <c r="J185" s="105"/>
      <c r="K185" s="105"/>
      <c r="L185" s="105"/>
    </row>
    <row r="186" spans="7:12">
      <c r="G186" s="1"/>
      <c r="H186" s="105"/>
      <c r="I186" s="105"/>
      <c r="J186" s="105"/>
      <c r="K186" s="105"/>
      <c r="L186" s="105"/>
    </row>
    <row r="187" spans="7:12">
      <c r="G187" s="1"/>
      <c r="H187" s="105"/>
      <c r="I187" s="105"/>
      <c r="J187" s="105"/>
      <c r="K187" s="105"/>
      <c r="L187" s="105"/>
    </row>
    <row r="188" spans="7:12">
      <c r="G188" s="1"/>
      <c r="H188" s="105"/>
      <c r="I188" s="105"/>
      <c r="J188" s="105"/>
      <c r="K188" s="105"/>
      <c r="L188" s="105"/>
    </row>
    <row r="189" spans="7:12">
      <c r="G189" s="1"/>
      <c r="H189" s="105"/>
      <c r="I189" s="105"/>
      <c r="J189" s="105"/>
      <c r="K189" s="105"/>
      <c r="L189" s="105"/>
    </row>
    <row r="190" spans="7:12">
      <c r="G190" s="1"/>
      <c r="H190" s="105"/>
      <c r="I190" s="105"/>
      <c r="J190" s="105"/>
      <c r="K190" s="105"/>
      <c r="L190" s="105"/>
    </row>
    <row r="191" spans="7:12">
      <c r="G191" s="1"/>
      <c r="H191" s="105"/>
      <c r="I191" s="105"/>
      <c r="J191" s="105"/>
      <c r="K191" s="105"/>
      <c r="L191" s="105"/>
    </row>
    <row r="192" spans="7:12">
      <c r="G192" s="1"/>
      <c r="H192" s="105"/>
      <c r="I192" s="105"/>
      <c r="J192" s="105"/>
      <c r="K192" s="105"/>
      <c r="L192" s="105"/>
    </row>
    <row r="193" spans="7:12">
      <c r="G193" s="1"/>
      <c r="H193" s="105"/>
      <c r="I193" s="105"/>
      <c r="J193" s="105"/>
      <c r="K193" s="105"/>
      <c r="L193" s="105"/>
    </row>
    <row r="194" spans="7:12">
      <c r="G194" s="1"/>
      <c r="H194" s="105"/>
      <c r="I194" s="105"/>
      <c r="J194" s="105"/>
      <c r="K194" s="105"/>
      <c r="L194" s="105"/>
    </row>
    <row r="195" spans="7:12">
      <c r="G195" s="1"/>
      <c r="H195" s="105"/>
      <c r="I195" s="105"/>
      <c r="J195" s="105"/>
      <c r="K195" s="105"/>
      <c r="L195" s="105"/>
    </row>
    <row r="196" spans="7:12">
      <c r="G196" s="1"/>
      <c r="H196" s="105"/>
      <c r="I196" s="105"/>
      <c r="J196" s="105"/>
      <c r="K196" s="105"/>
      <c r="L196" s="105"/>
    </row>
    <row r="197" spans="7:12">
      <c r="G197" s="1"/>
      <c r="H197" s="105"/>
      <c r="I197" s="105"/>
      <c r="J197" s="105"/>
      <c r="K197" s="105"/>
      <c r="L197" s="105"/>
    </row>
    <row r="198" spans="7:12">
      <c r="G198" s="1"/>
      <c r="H198" s="105"/>
      <c r="I198" s="105"/>
      <c r="J198" s="105"/>
      <c r="K198" s="105"/>
      <c r="L198" s="105"/>
    </row>
    <row r="199" spans="7:12">
      <c r="G199" s="1"/>
      <c r="H199" s="105"/>
      <c r="I199" s="105"/>
      <c r="J199" s="105"/>
      <c r="K199" s="105"/>
      <c r="L199" s="105"/>
    </row>
    <row r="200" spans="7:12">
      <c r="G200" s="1"/>
      <c r="H200" s="105"/>
      <c r="I200" s="105"/>
      <c r="J200" s="105"/>
      <c r="K200" s="105"/>
      <c r="L200" s="105"/>
    </row>
    <row r="201" spans="7:12">
      <c r="G201" s="1"/>
      <c r="H201" s="105"/>
      <c r="I201" s="105"/>
      <c r="J201" s="105"/>
      <c r="K201" s="105"/>
      <c r="L201" s="105"/>
    </row>
    <row r="202" spans="7:12">
      <c r="G202" s="1"/>
      <c r="H202" s="105"/>
      <c r="I202" s="105"/>
      <c r="J202" s="105"/>
      <c r="K202" s="105"/>
      <c r="L202" s="105"/>
    </row>
    <row r="203" spans="7:12">
      <c r="G203" s="1"/>
      <c r="H203" s="105"/>
      <c r="I203" s="105"/>
      <c r="J203" s="105"/>
      <c r="K203" s="105"/>
      <c r="L203" s="105"/>
    </row>
    <row r="204" spans="7:12">
      <c r="G204" s="1"/>
      <c r="H204" s="105"/>
      <c r="I204" s="105"/>
      <c r="J204" s="105"/>
      <c r="K204" s="105"/>
      <c r="L204" s="105"/>
    </row>
    <row r="205" spans="7:12">
      <c r="G205" s="1"/>
      <c r="H205" s="105"/>
      <c r="I205" s="105"/>
      <c r="J205" s="105"/>
      <c r="K205" s="105"/>
      <c r="L205" s="105"/>
    </row>
    <row r="206" spans="7:12">
      <c r="G206" s="1"/>
      <c r="H206" s="105"/>
      <c r="I206" s="105"/>
      <c r="J206" s="105"/>
      <c r="K206" s="105"/>
      <c r="L206" s="105"/>
    </row>
    <row r="207" spans="7:12">
      <c r="G207" s="1"/>
      <c r="H207" s="105"/>
      <c r="I207" s="105"/>
      <c r="J207" s="105"/>
      <c r="K207" s="105"/>
      <c r="L207" s="105"/>
    </row>
    <row r="208" spans="7:12">
      <c r="G208" s="1"/>
      <c r="H208" s="105"/>
      <c r="I208" s="105"/>
      <c r="J208" s="105"/>
      <c r="K208" s="105"/>
      <c r="L208" s="105"/>
    </row>
    <row r="209" spans="7:12">
      <c r="G209" s="1"/>
      <c r="H209" s="105"/>
      <c r="I209" s="105"/>
      <c r="J209" s="105"/>
      <c r="K209" s="105"/>
      <c r="L209" s="105"/>
    </row>
    <row r="210" spans="7:12">
      <c r="G210" s="1"/>
      <c r="H210" s="105"/>
      <c r="I210" s="105"/>
      <c r="J210" s="105"/>
      <c r="K210" s="105"/>
      <c r="L210" s="105"/>
    </row>
    <row r="211" spans="7:12">
      <c r="G211" s="1"/>
      <c r="H211" s="105"/>
      <c r="I211" s="105"/>
      <c r="J211" s="105"/>
      <c r="K211" s="105"/>
      <c r="L211" s="105"/>
    </row>
    <row r="212" spans="7:12">
      <c r="H212" s="105"/>
      <c r="I212" s="105"/>
      <c r="J212" s="105"/>
      <c r="K212" s="105"/>
      <c r="L212" s="105"/>
    </row>
    <row r="213" spans="7:12">
      <c r="H213" s="105"/>
      <c r="I213" s="105"/>
      <c r="J213" s="105"/>
      <c r="K213" s="105"/>
      <c r="L213" s="105"/>
    </row>
    <row r="214" spans="7:12">
      <c r="H214" s="105"/>
      <c r="I214" s="105"/>
      <c r="J214" s="105"/>
      <c r="K214" s="105"/>
      <c r="L214" s="105"/>
    </row>
    <row r="215" spans="7:12">
      <c r="H215" s="105"/>
      <c r="I215" s="105"/>
      <c r="J215" s="105"/>
      <c r="K215" s="105"/>
      <c r="L215" s="105"/>
    </row>
    <row r="216" spans="7:12">
      <c r="H216" s="105"/>
      <c r="I216" s="105"/>
      <c r="J216" s="105"/>
      <c r="K216" s="105"/>
      <c r="L216" s="105"/>
    </row>
    <row r="217" spans="7:12">
      <c r="H217" s="105"/>
      <c r="I217" s="105"/>
      <c r="J217" s="105"/>
      <c r="K217" s="105"/>
      <c r="L217" s="105"/>
    </row>
    <row r="218" spans="7:12">
      <c r="H218" s="105"/>
      <c r="I218" s="105"/>
      <c r="J218" s="105"/>
      <c r="K218" s="105"/>
      <c r="L218" s="105"/>
    </row>
    <row r="219" spans="7:12">
      <c r="H219" s="105"/>
      <c r="I219" s="105"/>
      <c r="J219" s="105"/>
      <c r="K219" s="105"/>
      <c r="L219" s="105"/>
    </row>
    <row r="220" spans="7:12">
      <c r="H220" s="105"/>
      <c r="I220" s="105"/>
      <c r="J220" s="105"/>
      <c r="K220" s="105"/>
      <c r="L220" s="105"/>
    </row>
    <row r="221" spans="7:12">
      <c r="H221" s="105"/>
      <c r="I221" s="105"/>
      <c r="J221" s="105"/>
      <c r="K221" s="105"/>
      <c r="L221" s="105"/>
    </row>
    <row r="222" spans="7:12">
      <c r="H222" s="105"/>
      <c r="I222" s="105"/>
      <c r="J222" s="105"/>
      <c r="K222" s="105"/>
      <c r="L222" s="105"/>
    </row>
    <row r="223" spans="7:12">
      <c r="H223" s="105"/>
      <c r="I223" s="105"/>
      <c r="J223" s="105"/>
      <c r="K223" s="105"/>
      <c r="L223" s="105"/>
    </row>
    <row r="224" spans="7:12">
      <c r="H224" s="105"/>
      <c r="I224" s="105"/>
      <c r="J224" s="105"/>
      <c r="K224" s="105"/>
      <c r="L224" s="105"/>
    </row>
    <row r="225" spans="8:12">
      <c r="H225" s="105"/>
      <c r="I225" s="105"/>
      <c r="J225" s="105"/>
      <c r="K225" s="105"/>
      <c r="L225" s="105"/>
    </row>
    <row r="226" spans="8:12">
      <c r="H226" s="105"/>
      <c r="I226" s="105"/>
      <c r="J226" s="105"/>
      <c r="K226" s="105"/>
      <c r="L226" s="105"/>
    </row>
    <row r="227" spans="8:12">
      <c r="H227" s="105"/>
      <c r="I227" s="105"/>
      <c r="J227" s="105"/>
      <c r="K227" s="105"/>
      <c r="L227" s="105"/>
    </row>
    <row r="228" spans="8:12">
      <c r="H228" s="105"/>
      <c r="I228" s="105"/>
      <c r="J228" s="105"/>
      <c r="K228" s="105"/>
      <c r="L228" s="105"/>
    </row>
    <row r="229" spans="8:12">
      <c r="H229" s="105"/>
      <c r="I229" s="105"/>
      <c r="J229" s="105"/>
      <c r="K229" s="105"/>
      <c r="L229" s="105"/>
    </row>
    <row r="230" spans="8:12">
      <c r="H230" s="105"/>
      <c r="I230" s="105"/>
      <c r="J230" s="105"/>
      <c r="K230" s="105"/>
      <c r="L230" s="105"/>
    </row>
    <row r="231" spans="8:12">
      <c r="H231" s="105"/>
      <c r="I231" s="105"/>
      <c r="J231" s="105"/>
      <c r="K231" s="105"/>
      <c r="L231" s="105"/>
    </row>
    <row r="232" spans="8:12">
      <c r="H232" s="105"/>
      <c r="I232" s="105"/>
      <c r="J232" s="105"/>
      <c r="K232" s="105"/>
      <c r="L232" s="105"/>
    </row>
    <row r="233" spans="8:12">
      <c r="H233" s="105"/>
      <c r="I233" s="105"/>
      <c r="J233" s="105"/>
      <c r="K233" s="105"/>
      <c r="L233" s="105"/>
    </row>
    <row r="234" spans="8:12">
      <c r="H234" s="105"/>
      <c r="I234" s="105"/>
      <c r="J234" s="105"/>
      <c r="K234" s="105"/>
      <c r="L234" s="105"/>
    </row>
    <row r="235" spans="8:12">
      <c r="H235" s="105"/>
      <c r="I235" s="105"/>
      <c r="J235" s="105"/>
      <c r="K235" s="105"/>
      <c r="L235" s="105"/>
    </row>
    <row r="236" spans="8:12">
      <c r="H236" s="105"/>
      <c r="I236" s="105"/>
      <c r="J236" s="105"/>
      <c r="K236" s="105"/>
      <c r="L236" s="105"/>
    </row>
    <row r="237" spans="8:12">
      <c r="H237" s="105"/>
      <c r="I237" s="105"/>
      <c r="J237" s="105"/>
      <c r="K237" s="105"/>
      <c r="L237" s="105"/>
    </row>
    <row r="238" spans="8:12">
      <c r="H238" s="105"/>
      <c r="I238" s="105"/>
      <c r="J238" s="105"/>
      <c r="K238" s="105"/>
      <c r="L238" s="105"/>
    </row>
    <row r="239" spans="8:12">
      <c r="H239" s="105"/>
      <c r="I239" s="105"/>
      <c r="J239" s="105"/>
      <c r="K239" s="105"/>
      <c r="L239" s="105"/>
    </row>
    <row r="240" spans="8:12">
      <c r="H240" s="105"/>
      <c r="I240" s="105"/>
      <c r="J240" s="105"/>
      <c r="K240" s="105"/>
      <c r="L240" s="105"/>
    </row>
    <row r="241" spans="8:12">
      <c r="H241" s="105"/>
      <c r="I241" s="105"/>
      <c r="J241" s="105"/>
      <c r="K241" s="105"/>
      <c r="L241" s="105"/>
    </row>
    <row r="242" spans="8:12">
      <c r="H242" s="105"/>
      <c r="I242" s="105"/>
      <c r="J242" s="105"/>
      <c r="K242" s="105"/>
      <c r="L242" s="105"/>
    </row>
    <row r="243" spans="8:12">
      <c r="H243" s="105"/>
      <c r="I243" s="105"/>
      <c r="J243" s="105"/>
      <c r="K243" s="105"/>
      <c r="L243" s="105"/>
    </row>
  </sheetData>
  <sortState ref="A17:IH21">
    <sortCondition ref="L17:L21"/>
  </sortState>
  <pageMargins left="0.23622047244094491" right="0.23622047244094491" top="0.74803149606299213" bottom="0.74803149606299213" header="0.31496062992125984" footer="0.31496062992125984"/>
  <pageSetup paperSize="9" scale="85" orientation="landscape" horizontalDpi="1200" verticalDpi="1200" r:id="rId1"/>
  <headerFooter alignWithMargins="0">
    <oddFooter>&amp;LSeite &amp;P  von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15</vt:i4>
      </vt:variant>
    </vt:vector>
  </HeadingPairs>
  <TitlesOfParts>
    <vt:vector size="20" baseType="lpstr">
      <vt:lpstr>Stammdaten</vt:lpstr>
      <vt:lpstr>Stufe I</vt:lpstr>
      <vt:lpstr>Stufe II</vt:lpstr>
      <vt:lpstr>Stufe III</vt:lpstr>
      <vt:lpstr>Stufe IV und V</vt:lpstr>
      <vt:lpstr>aktuelles_Jahr</vt:lpstr>
      <vt:lpstr>'Stufe I'!Druckbereich</vt:lpstr>
      <vt:lpstr>'Stufe II'!Druckbereich</vt:lpstr>
      <vt:lpstr>'Stufe III'!Druckbereich</vt:lpstr>
      <vt:lpstr>'Stufe IV und V'!Druckbereich</vt:lpstr>
      <vt:lpstr>Höchstalter_I</vt:lpstr>
      <vt:lpstr>Höchstalter_II</vt:lpstr>
      <vt:lpstr>Höchstalter_III</vt:lpstr>
      <vt:lpstr>Höchstalter_IV</vt:lpstr>
      <vt:lpstr>Höchstalter_V</vt:lpstr>
      <vt:lpstr>Mindestalter_I</vt:lpstr>
      <vt:lpstr>Mindestalter_II</vt:lpstr>
      <vt:lpstr>Mindestalter_III</vt:lpstr>
      <vt:lpstr>Mindestalter_IV</vt:lpstr>
      <vt:lpstr>Mindestalter_V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Svenja</dc:creator>
  <cp:lastModifiedBy>Bergmann, Stefan</cp:lastModifiedBy>
  <cp:lastPrinted>2019-07-14T12:08:45Z</cp:lastPrinted>
  <dcterms:created xsi:type="dcterms:W3CDTF">2017-07-05T17:06:30Z</dcterms:created>
  <dcterms:modified xsi:type="dcterms:W3CDTF">2019-07-15T06:13:03Z</dcterms:modified>
</cp:coreProperties>
</file>