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80" windowHeight="6390" activeTab="2"/>
  </bookViews>
  <sheets>
    <sheet name="Altersstufen" sheetId="1" r:id="rId1"/>
    <sheet name="Starterliste I und II" sheetId="2" r:id="rId2"/>
    <sheet name="Starterliste III und älter" sheetId="3" r:id="rId3"/>
  </sheets>
  <definedNames>
    <definedName name="_xlnm.Print_Area" localSheetId="0">'Altersstufen'!$A$3:$K$23</definedName>
  </definedNames>
  <calcPr fullCalcOnLoad="1"/>
</workbook>
</file>

<file path=xl/sharedStrings.xml><?xml version="1.0" encoding="utf-8"?>
<sst xmlns="http://schemas.openxmlformats.org/spreadsheetml/2006/main" count="388" uniqueCount="155">
  <si>
    <t>Rennen</t>
  </si>
  <si>
    <t>Name</t>
  </si>
  <si>
    <t>Vorname</t>
  </si>
  <si>
    <t>1.Disziplin</t>
  </si>
  <si>
    <t>2.Disziplin</t>
  </si>
  <si>
    <t>3.Disziplin</t>
  </si>
  <si>
    <t>4.Disziplin</t>
  </si>
  <si>
    <t>Gesamtzeit</t>
  </si>
  <si>
    <t>Platzierung</t>
  </si>
  <si>
    <t>Vöth</t>
  </si>
  <si>
    <t>Bender</t>
  </si>
  <si>
    <t>Sebastian</t>
  </si>
  <si>
    <t>Arbes</t>
  </si>
  <si>
    <t>Felix</t>
  </si>
  <si>
    <t>Lukas</t>
  </si>
  <si>
    <t>Römling</t>
  </si>
  <si>
    <t>Geb.Datum</t>
  </si>
  <si>
    <t>Stufe</t>
  </si>
  <si>
    <t>Wirsing</t>
  </si>
  <si>
    <t>Katharina</t>
  </si>
  <si>
    <t>Sara</t>
  </si>
  <si>
    <t>Rüdiger</t>
  </si>
  <si>
    <t>Svenja</t>
  </si>
  <si>
    <t>Göpfert</t>
  </si>
  <si>
    <t>Ment</t>
  </si>
  <si>
    <t>Kießner</t>
  </si>
  <si>
    <t>Laura</t>
  </si>
  <si>
    <t>Lisa</t>
  </si>
  <si>
    <t>Büttner</t>
  </si>
  <si>
    <t>Michael</t>
  </si>
  <si>
    <t>Gernert</t>
  </si>
  <si>
    <t>Carolin</t>
  </si>
  <si>
    <t>Sick</t>
  </si>
  <si>
    <t>Annika</t>
  </si>
  <si>
    <t>Florian</t>
  </si>
  <si>
    <t>Anna-Lena</t>
  </si>
  <si>
    <t>Kathrin</t>
  </si>
  <si>
    <t>Weber</t>
  </si>
  <si>
    <t>Dorothea</t>
  </si>
  <si>
    <t>Marita</t>
  </si>
  <si>
    <t>Gensler</t>
  </si>
  <si>
    <t>Bemerkung</t>
  </si>
  <si>
    <t>bis 29</t>
  </si>
  <si>
    <t>bis 39</t>
  </si>
  <si>
    <t>m/w</t>
  </si>
  <si>
    <t>m</t>
  </si>
  <si>
    <t>w</t>
  </si>
  <si>
    <t>bis 49</t>
  </si>
  <si>
    <t>Then</t>
  </si>
  <si>
    <t>Stufe I</t>
  </si>
  <si>
    <t>Stufe II</t>
  </si>
  <si>
    <t>Stufe III</t>
  </si>
  <si>
    <t>Stufe V</t>
  </si>
  <si>
    <t>Heger</t>
  </si>
  <si>
    <t>Alter</t>
  </si>
  <si>
    <t>Sophia</t>
  </si>
  <si>
    <t>Will</t>
  </si>
  <si>
    <t>Julia</t>
  </si>
  <si>
    <t>Conny</t>
  </si>
  <si>
    <t>Schmitt</t>
  </si>
  <si>
    <t>Umhöfer</t>
  </si>
  <si>
    <t>Victoria</t>
  </si>
  <si>
    <t>Virginia</t>
  </si>
  <si>
    <t>Julian</t>
  </si>
  <si>
    <t>Zernentsch</t>
  </si>
  <si>
    <t>Nico</t>
  </si>
  <si>
    <t>Stufe V :</t>
  </si>
  <si>
    <t>I</t>
  </si>
  <si>
    <t>II</t>
  </si>
  <si>
    <t>Ringel</t>
  </si>
  <si>
    <t>Elsa</t>
  </si>
  <si>
    <t>Bergmann</t>
  </si>
  <si>
    <t>Stefan</t>
  </si>
  <si>
    <t>III</t>
  </si>
  <si>
    <t>V</t>
  </si>
  <si>
    <t>Hellmuth</t>
  </si>
  <si>
    <t>Carina</t>
  </si>
  <si>
    <t>Ute</t>
  </si>
  <si>
    <t>Jonas</t>
  </si>
  <si>
    <t>Gonnert</t>
  </si>
  <si>
    <t>Christine</t>
  </si>
  <si>
    <t>Reichert</t>
  </si>
  <si>
    <t>Moritz</t>
  </si>
  <si>
    <t>Heinz</t>
  </si>
  <si>
    <t>Kristina</t>
  </si>
  <si>
    <t>Pfister</t>
  </si>
  <si>
    <t>Markus</t>
  </si>
  <si>
    <t>Wehner</t>
  </si>
  <si>
    <t>Corinna</t>
  </si>
  <si>
    <t>Lea</t>
  </si>
  <si>
    <t>Rottmann</t>
  </si>
  <si>
    <t>Marie</t>
  </si>
  <si>
    <t>Kleinert</t>
  </si>
  <si>
    <t>Pascal</t>
  </si>
  <si>
    <t>W</t>
  </si>
  <si>
    <t>Niklas</t>
  </si>
  <si>
    <t>Müller</t>
  </si>
  <si>
    <t>Enrico</t>
  </si>
  <si>
    <t>Marco</t>
  </si>
  <si>
    <t>Bach</t>
  </si>
  <si>
    <t>Lorenz</t>
  </si>
  <si>
    <t>Büchs</t>
  </si>
  <si>
    <t>Oliver</t>
  </si>
  <si>
    <t>Schön</t>
  </si>
  <si>
    <t>Franz</t>
  </si>
  <si>
    <t>Roland</t>
  </si>
  <si>
    <t>Regina</t>
  </si>
  <si>
    <t>Daniela</t>
  </si>
  <si>
    <t>Armin</t>
  </si>
  <si>
    <t>Jahrgang 95 und jünger</t>
  </si>
  <si>
    <t>Jahrgang 92 – 94</t>
  </si>
  <si>
    <t>Jahrgang 89 – 91</t>
  </si>
  <si>
    <t>Jahrgang 88 und älter</t>
  </si>
  <si>
    <t>Daniel</t>
  </si>
  <si>
    <t>Dina</t>
  </si>
  <si>
    <t>Schneider</t>
  </si>
  <si>
    <t>Peter</t>
  </si>
  <si>
    <t>Andreas</t>
  </si>
  <si>
    <t>Rink</t>
  </si>
  <si>
    <t>Simone</t>
  </si>
  <si>
    <t>Ruck</t>
  </si>
  <si>
    <t>Isabell</t>
  </si>
  <si>
    <t>Jahrgang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</si>
  <si>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</si>
  <si>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</si>
  <si>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</si>
  <si>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</si>
  <si>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</si>
  <si>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</si>
  <si>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</si>
  <si>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</si>
  <si>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</si>
  <si>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</si>
  <si>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</si>
  <si>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</si>
  <si>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</si>
  <si>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</si>
  <si>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</si>
  <si>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</si>
  <si>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</si>
  <si>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</si>
  <si>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Abschütz</t>
  </si>
  <si>
    <t>Dominik</t>
  </si>
  <si>
    <t>Valentina</t>
  </si>
  <si>
    <t>Ölhaf</t>
  </si>
  <si>
    <t>Chantal</t>
  </si>
  <si>
    <t>Hergenhan</t>
  </si>
  <si>
    <t>Luis</t>
  </si>
  <si>
    <t>Bernhard</t>
  </si>
  <si>
    <t>Chiara</t>
  </si>
  <si>
    <t>Nathalie</t>
  </si>
  <si>
    <t>Kraus</t>
  </si>
  <si>
    <t>Jane</t>
  </si>
  <si>
    <t>Selina</t>
  </si>
  <si>
    <t>XXXXXXXXXX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</si>
</sst>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mm:ss.0;@"/>
    <numFmt numFmtId="184" formatCode="h:mm:ss"/>
    <numFmt numFmtId="185" formatCode="mmm\ yyyy"/>
    <numFmt numFmtId="186" formatCode="[$-407]dddd\,\ d\.\ mmmm\ yyyy"/>
  </numFmts>
  <fonts count="11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Arial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83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2" borderId="3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1" fontId="5" fillId="2" borderId="3" xfId="0" applyNumberFormat="1" applyFont="1" applyFill="1" applyBorder="1" applyAlignment="1">
      <alignment/>
    </xf>
    <xf numFmtId="14" fontId="5" fillId="2" borderId="3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7" fontId="5" fillId="2" borderId="3" xfId="0" applyNumberFormat="1" applyFont="1" applyFill="1" applyBorder="1" applyAlignment="1">
      <alignment/>
    </xf>
    <xf numFmtId="0" fontId="5" fillId="3" borderId="3" xfId="0" applyFont="1" applyFill="1" applyBorder="1" applyAlignment="1">
      <alignment/>
    </xf>
    <xf numFmtId="1" fontId="5" fillId="3" borderId="3" xfId="0" applyNumberFormat="1" applyFont="1" applyFill="1" applyBorder="1" applyAlignment="1">
      <alignment/>
    </xf>
    <xf numFmtId="14" fontId="5" fillId="3" borderId="3" xfId="0" applyNumberFormat="1" applyFont="1" applyFill="1" applyBorder="1" applyAlignment="1">
      <alignment/>
    </xf>
    <xf numFmtId="47" fontId="5" fillId="3" borderId="3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3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0" fontId="0" fillId="4" borderId="0" xfId="0" applyFill="1" applyAlignment="1">
      <alignment/>
    </xf>
    <xf numFmtId="47" fontId="5" fillId="2" borderId="5" xfId="0" applyNumberFormat="1" applyFont="1" applyFill="1" applyBorder="1" applyAlignment="1">
      <alignment/>
    </xf>
    <xf numFmtId="0" fontId="5" fillId="3" borderId="3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2" borderId="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9" fillId="0" borderId="0" xfId="0" applyFont="1" applyAlignment="1">
      <alignment/>
    </xf>
    <xf numFmtId="0" fontId="5" fillId="2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5" fillId="4" borderId="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14" fontId="5" fillId="2" borderId="5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7" fontId="5" fillId="3" borderId="2" xfId="0" applyNumberFormat="1" applyFont="1" applyFill="1" applyBorder="1" applyAlignment="1">
      <alignment/>
    </xf>
    <xf numFmtId="0" fontId="1" fillId="3" borderId="2" xfId="0" applyNumberFormat="1" applyFont="1" applyFill="1" applyBorder="1" applyAlignment="1">
      <alignment horizontal="center"/>
    </xf>
    <xf numFmtId="0" fontId="0" fillId="4" borderId="0" xfId="0" applyFont="1" applyFill="1" applyAlignment="1">
      <alignment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C5:F11"/>
  <sheetViews>
    <sheetView showGridLines="0" workbookViewId="0" topLeftCell="A1">
      <selection activeCell="A1" sqref="A1:IV1"/>
    </sheetView>
  </sheetViews>
  <sheetFormatPr defaultColWidth="11.421875" defaultRowHeight="12.75" zeroHeight="1"/>
  <cols>
    <col min="1" max="1" width="15.421875" style="0" customWidth="1"/>
    <col min="2" max="2" width="1.57421875" style="0" customWidth="1"/>
    <col min="3" max="3" width="15.7109375" style="0" customWidth="1"/>
    <col min="4" max="4" width="1.57421875" style="0" customWidth="1"/>
    <col min="5" max="5" width="42.57421875" style="0" customWidth="1"/>
    <col min="6" max="6" width="0.9921875" style="0" customWidth="1"/>
    <col min="12" max="16384" width="0" style="0" hidden="1" customWidth="1"/>
  </cols>
  <sheetData>
    <row r="1" ht="12.75"/>
    <row r="2" ht="12.75"/>
    <row r="3" ht="15.75" customHeight="1"/>
    <row r="4" ht="9.75" customHeight="1"/>
    <row r="5" spans="3:6" ht="31.5" customHeight="1">
      <c r="C5" s="60" t="s">
        <v>49</v>
      </c>
      <c r="E5" s="61" t="s">
        <v>109</v>
      </c>
      <c r="F5" s="59"/>
    </row>
    <row r="6" spans="3:6" ht="9" customHeight="1">
      <c r="C6" s="59"/>
      <c r="E6" s="62"/>
      <c r="F6" s="59"/>
    </row>
    <row r="7" spans="3:6" ht="31.5" customHeight="1">
      <c r="C7" s="60" t="s">
        <v>50</v>
      </c>
      <c r="E7" s="61" t="s">
        <v>110</v>
      </c>
      <c r="F7" s="59"/>
    </row>
    <row r="8" spans="3:6" ht="9" customHeight="1">
      <c r="C8" s="59"/>
      <c r="E8" s="62"/>
      <c r="F8" s="59"/>
    </row>
    <row r="9" spans="3:6" ht="31.5" customHeight="1">
      <c r="C9" s="60" t="s">
        <v>51</v>
      </c>
      <c r="E9" s="61" t="s">
        <v>111</v>
      </c>
      <c r="F9" s="59"/>
    </row>
    <row r="10" spans="3:6" ht="9" customHeight="1">
      <c r="C10" s="59"/>
      <c r="E10" s="62"/>
      <c r="F10" s="59"/>
    </row>
    <row r="11" spans="3:6" ht="31.5" customHeight="1">
      <c r="C11" s="60" t="s">
        <v>52</v>
      </c>
      <c r="E11" s="61" t="s">
        <v>112</v>
      </c>
      <c r="F11" s="59"/>
    </row>
    <row r="12" ht="9" customHeight="1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</sheetData>
  <printOptions/>
  <pageMargins left="0.75" right="0.75" top="1" bottom="1" header="0.4921259845" footer="0.4921259845"/>
  <pageSetup fitToHeight="1" fitToWidth="1" horizontalDpi="300" verticalDpi="300" orientation="landscape" paperSize="9" scale="97" r:id="rId1"/>
  <headerFooter alignWithMargins="0">
    <oddHeader>&amp;L&amp;"Arial,Fett Kursiv"&amp;16&amp;UVereinsmeisterschaft 2005 der Wasserwacht Wülfershausen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S248"/>
  <sheetViews>
    <sheetView showGridLines="0" zoomScale="80" zoomScaleNormal="80" workbookViewId="0" topLeftCell="A1">
      <pane ySplit="7" topLeftCell="BM8" activePane="bottomLeft" state="frozen"/>
      <selection pane="topLeft" activeCell="A1" sqref="A1"/>
      <selection pane="bottomLeft" activeCell="P21" sqref="P21"/>
    </sheetView>
  </sheetViews>
  <sheetFormatPr defaultColWidth="11.421875" defaultRowHeight="12.75"/>
  <cols>
    <col min="1" max="1" width="10.7109375" style="0" customWidth="1"/>
    <col min="2" max="2" width="7.7109375" style="0" customWidth="1"/>
    <col min="3" max="3" width="6.8515625" style="0" customWidth="1"/>
    <col min="4" max="4" width="6.28125" style="0" customWidth="1"/>
    <col min="8" max="8" width="6.00390625" style="0" customWidth="1"/>
    <col min="9" max="9" width="9.140625" style="0" customWidth="1"/>
    <col min="10" max="10" width="1.421875" style="2" customWidth="1"/>
    <col min="14" max="14" width="11.421875" style="0" hidden="1" customWidth="1"/>
    <col min="17" max="17" width="1.421875" style="2" customWidth="1"/>
    <col min="18" max="18" width="22.57421875" style="0" customWidth="1"/>
    <col min="20" max="16384" width="0" style="0" hidden="1" customWidth="1"/>
  </cols>
  <sheetData>
    <row r="1" spans="1:18" ht="12" customHeight="1">
      <c r="A1" s="46" t="s">
        <v>123</v>
      </c>
      <c r="B1" s="46" t="s">
        <v>124</v>
      </c>
      <c r="C1" s="46" t="s">
        <v>125</v>
      </c>
      <c r="D1" s="46" t="s">
        <v>126</v>
      </c>
      <c r="E1" s="46" t="s">
        <v>127</v>
      </c>
      <c r="F1" s="46" t="s">
        <v>128</v>
      </c>
      <c r="G1" s="46" t="s">
        <v>129</v>
      </c>
      <c r="H1" s="46" t="s">
        <v>130</v>
      </c>
      <c r="I1" s="46" t="s">
        <v>131</v>
      </c>
      <c r="J1" s="46" t="s">
        <v>132</v>
      </c>
      <c r="K1" s="46" t="s">
        <v>133</v>
      </c>
      <c r="L1" s="46" t="s">
        <v>134</v>
      </c>
      <c r="M1" s="46" t="s">
        <v>135</v>
      </c>
      <c r="N1" s="46" t="s">
        <v>136</v>
      </c>
      <c r="O1" s="46" t="s">
        <v>137</v>
      </c>
      <c r="P1" s="46" t="s">
        <v>138</v>
      </c>
      <c r="Q1" s="46" t="s">
        <v>139</v>
      </c>
      <c r="R1" s="46" t="s">
        <v>140</v>
      </c>
    </row>
    <row r="2" spans="1:18" ht="12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2:12" ht="12.75">
      <c r="B3" s="12">
        <v>2005</v>
      </c>
      <c r="C3" s="15" t="s">
        <v>49</v>
      </c>
      <c r="D3" s="16" t="s">
        <v>109</v>
      </c>
      <c r="E3" s="16"/>
      <c r="F3" s="15" t="s">
        <v>51</v>
      </c>
      <c r="G3" s="16" t="s">
        <v>111</v>
      </c>
      <c r="H3" s="16"/>
      <c r="I3" s="17"/>
      <c r="L3" s="13"/>
    </row>
    <row r="4" spans="2:12" ht="12.75">
      <c r="B4" s="14"/>
      <c r="C4" s="15" t="s">
        <v>50</v>
      </c>
      <c r="D4" s="16" t="s">
        <v>110</v>
      </c>
      <c r="E4" s="16"/>
      <c r="F4" s="15" t="s">
        <v>66</v>
      </c>
      <c r="G4" s="16" t="s">
        <v>112</v>
      </c>
      <c r="I4" s="17"/>
      <c r="L4" s="13"/>
    </row>
    <row r="5" spans="2:12" ht="12.75">
      <c r="B5" s="14"/>
      <c r="F5" s="18"/>
      <c r="G5" s="17"/>
      <c r="H5" s="16"/>
      <c r="I5" s="17"/>
      <c r="J5" s="13"/>
      <c r="K5" s="13"/>
      <c r="L5" s="13"/>
    </row>
    <row r="6" ht="4.5" customHeight="1"/>
    <row r="7" spans="2:18" ht="12.75">
      <c r="B7" s="4" t="s">
        <v>0</v>
      </c>
      <c r="C7" s="4" t="s">
        <v>44</v>
      </c>
      <c r="D7" s="4" t="s">
        <v>17</v>
      </c>
      <c r="E7" s="4" t="s">
        <v>1</v>
      </c>
      <c r="F7" s="4" t="s">
        <v>2</v>
      </c>
      <c r="G7" s="4" t="s">
        <v>16</v>
      </c>
      <c r="H7" s="4" t="s">
        <v>54</v>
      </c>
      <c r="I7" s="4" t="s">
        <v>122</v>
      </c>
      <c r="J7" s="3"/>
      <c r="K7" s="4" t="s">
        <v>3</v>
      </c>
      <c r="L7" s="4" t="s">
        <v>4</v>
      </c>
      <c r="M7" s="4" t="s">
        <v>5</v>
      </c>
      <c r="N7" s="4" t="s">
        <v>6</v>
      </c>
      <c r="O7" s="4" t="s">
        <v>7</v>
      </c>
      <c r="P7" s="31" t="s">
        <v>8</v>
      </c>
      <c r="Q7" s="30"/>
      <c r="R7" s="5" t="s">
        <v>41</v>
      </c>
    </row>
    <row r="8" spans="1:19" s="13" customFormat="1" ht="12.75">
      <c r="A8" s="41"/>
      <c r="B8" s="44"/>
      <c r="C8" s="26" t="s">
        <v>46</v>
      </c>
      <c r="D8" s="20" t="s">
        <v>67</v>
      </c>
      <c r="E8" s="26" t="s">
        <v>87</v>
      </c>
      <c r="F8" s="26" t="s">
        <v>88</v>
      </c>
      <c r="G8" s="28">
        <v>35820</v>
      </c>
      <c r="H8" s="27">
        <f>B$3-YEAR(G8)</f>
        <v>7</v>
      </c>
      <c r="I8" s="27">
        <f>YEAR(G8)</f>
        <v>1998</v>
      </c>
      <c r="J8" s="24"/>
      <c r="K8" s="29">
        <v>0.0004525462962962963</v>
      </c>
      <c r="L8" s="29">
        <v>0.00042476851851851855</v>
      </c>
      <c r="M8" s="29">
        <v>0.0004675925925925926</v>
      </c>
      <c r="N8" s="29"/>
      <c r="O8" s="29">
        <f>SUM(K8:M8)</f>
        <v>0.0013449074074074075</v>
      </c>
      <c r="P8" s="34">
        <v>1</v>
      </c>
      <c r="Q8" s="50"/>
      <c r="R8" s="34"/>
      <c r="S8" s="2"/>
    </row>
    <row r="9" spans="1:19" s="13" customFormat="1" ht="12.75">
      <c r="A9" s="41"/>
      <c r="B9" s="44"/>
      <c r="C9" s="26" t="s">
        <v>46</v>
      </c>
      <c r="D9" s="20" t="s">
        <v>67</v>
      </c>
      <c r="E9" s="26" t="s">
        <v>60</v>
      </c>
      <c r="F9" s="26" t="s">
        <v>143</v>
      </c>
      <c r="G9" s="28">
        <v>35862</v>
      </c>
      <c r="H9" s="27">
        <f>B$3-YEAR(G9)</f>
        <v>7</v>
      </c>
      <c r="I9" s="27">
        <f>YEAR(G9)</f>
        <v>1998</v>
      </c>
      <c r="J9" s="24"/>
      <c r="K9" s="29">
        <v>0.0005092592592592592</v>
      </c>
      <c r="L9" s="29">
        <v>0.00043865740740740736</v>
      </c>
      <c r="M9" s="29">
        <v>0.0005034722222222222</v>
      </c>
      <c r="N9" s="29"/>
      <c r="O9" s="29">
        <f>SUM(K9:M9)</f>
        <v>0.0014513888888888888</v>
      </c>
      <c r="P9" s="34">
        <v>2</v>
      </c>
      <c r="Q9" s="50"/>
      <c r="R9" s="34"/>
      <c r="S9" s="2"/>
    </row>
    <row r="10" spans="1:19" s="13" customFormat="1" ht="12.75">
      <c r="A10" s="2"/>
      <c r="B10" s="2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2"/>
    </row>
    <row r="11" spans="2:19" s="41" customFormat="1" ht="12.75">
      <c r="B11" s="44"/>
      <c r="C11" s="26" t="s">
        <v>46</v>
      </c>
      <c r="D11" s="20" t="s">
        <v>67</v>
      </c>
      <c r="E11" s="26" t="s">
        <v>25</v>
      </c>
      <c r="F11" s="26" t="s">
        <v>150</v>
      </c>
      <c r="G11" s="28">
        <v>35637</v>
      </c>
      <c r="H11" s="27">
        <f>B$3-YEAR(G11)</f>
        <v>8</v>
      </c>
      <c r="I11" s="27">
        <f>YEAR(G11)</f>
        <v>1997</v>
      </c>
      <c r="J11" s="24"/>
      <c r="K11" s="29">
        <v>0.0005115740740740741</v>
      </c>
      <c r="L11" s="29">
        <v>0.0004606481481481482</v>
      </c>
      <c r="M11" s="29">
        <v>0.0005231481481481482</v>
      </c>
      <c r="N11" s="29"/>
      <c r="O11" s="29">
        <f>SUM(K11:M11)</f>
        <v>0.0014953703703703704</v>
      </c>
      <c r="P11" s="34">
        <v>1</v>
      </c>
      <c r="Q11" s="50"/>
      <c r="R11" s="34"/>
      <c r="S11" s="43"/>
    </row>
    <row r="12" spans="2:19" s="41" customFormat="1" ht="12.75">
      <c r="B12" s="44"/>
      <c r="C12" s="26" t="s">
        <v>46</v>
      </c>
      <c r="D12" s="20" t="s">
        <v>67</v>
      </c>
      <c r="E12" s="26" t="s">
        <v>101</v>
      </c>
      <c r="F12" s="26" t="s">
        <v>149</v>
      </c>
      <c r="G12" s="28">
        <v>35732</v>
      </c>
      <c r="H12" s="27">
        <f>B$3-YEAR(G12)</f>
        <v>8</v>
      </c>
      <c r="I12" s="27">
        <f>YEAR(G12)</f>
        <v>1997</v>
      </c>
      <c r="J12" s="24"/>
      <c r="K12" s="29">
        <v>0.0005462962962962964</v>
      </c>
      <c r="L12" s="29">
        <v>0.0004942129629629629</v>
      </c>
      <c r="M12" s="29">
        <v>0.0005208333333333333</v>
      </c>
      <c r="N12" s="29"/>
      <c r="O12" s="29">
        <f>SUM(K12:M12)</f>
        <v>0.0015613425925925925</v>
      </c>
      <c r="P12" s="34">
        <v>2</v>
      </c>
      <c r="Q12" s="50"/>
      <c r="R12" s="34"/>
      <c r="S12" s="43"/>
    </row>
    <row r="13" spans="2:19" s="41" customFormat="1" ht="12.75">
      <c r="B13" s="44"/>
      <c r="C13" s="26" t="s">
        <v>46</v>
      </c>
      <c r="D13" s="20" t="s">
        <v>67</v>
      </c>
      <c r="E13" s="26" t="s">
        <v>15</v>
      </c>
      <c r="F13" s="26" t="s">
        <v>89</v>
      </c>
      <c r="G13" s="28">
        <v>35602</v>
      </c>
      <c r="H13" s="27">
        <f>B$3-YEAR(G13)</f>
        <v>8</v>
      </c>
      <c r="I13" s="27">
        <f>YEAR(G13)</f>
        <v>1997</v>
      </c>
      <c r="J13" s="24"/>
      <c r="K13" s="29">
        <v>0.0006261574074074074</v>
      </c>
      <c r="L13" s="29">
        <v>0.00037499999999999995</v>
      </c>
      <c r="M13" s="29">
        <v>0.0005868055555555556</v>
      </c>
      <c r="N13" s="29"/>
      <c r="O13" s="29">
        <f>SUM(K13:M13)</f>
        <v>0.001587962962962963</v>
      </c>
      <c r="P13" s="34">
        <v>3</v>
      </c>
      <c r="Q13" s="50"/>
      <c r="R13" s="34"/>
      <c r="S13" s="43"/>
    </row>
    <row r="14" spans="2:19" s="41" customFormat="1" ht="12.75">
      <c r="B14" s="44"/>
      <c r="C14" s="26" t="s">
        <v>46</v>
      </c>
      <c r="D14" s="20" t="s">
        <v>67</v>
      </c>
      <c r="E14" s="26" t="s">
        <v>37</v>
      </c>
      <c r="F14" s="26" t="s">
        <v>114</v>
      </c>
      <c r="G14" s="28">
        <v>35633</v>
      </c>
      <c r="H14" s="27">
        <f>B$3-YEAR(G14)</f>
        <v>8</v>
      </c>
      <c r="I14" s="27">
        <f>YEAR(G14)</f>
        <v>1997</v>
      </c>
      <c r="J14" s="24"/>
      <c r="K14" s="29">
        <v>0.0006331018518518519</v>
      </c>
      <c r="L14" s="29">
        <v>0.0005891203703703704</v>
      </c>
      <c r="M14" s="29">
        <v>0.0006967592592592594</v>
      </c>
      <c r="N14" s="29"/>
      <c r="O14" s="29">
        <f>SUM(K14:M14)</f>
        <v>0.0019189814814814816</v>
      </c>
      <c r="P14" s="34">
        <v>4</v>
      </c>
      <c r="Q14" s="50"/>
      <c r="R14" s="34"/>
      <c r="S14" s="43"/>
    </row>
    <row r="15" spans="1:19" s="13" customFormat="1" ht="12.75">
      <c r="A15" s="2"/>
      <c r="B15" s="2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2"/>
    </row>
    <row r="16" spans="2:19" s="13" customFormat="1" ht="12.75">
      <c r="B16" s="21"/>
      <c r="C16" s="51" t="s">
        <v>45</v>
      </c>
      <c r="D16" s="52" t="s">
        <v>67</v>
      </c>
      <c r="E16" s="51" t="s">
        <v>53</v>
      </c>
      <c r="F16" s="51" t="s">
        <v>34</v>
      </c>
      <c r="G16" s="53">
        <v>35476</v>
      </c>
      <c r="H16" s="22">
        <f>B$3-YEAR(G16)</f>
        <v>8</v>
      </c>
      <c r="I16" s="22">
        <f>YEAR(G16)</f>
        <v>1997</v>
      </c>
      <c r="J16" s="24"/>
      <c r="K16" s="25">
        <v>0.0004571759259259259</v>
      </c>
      <c r="L16" s="39">
        <v>0.0003321759259259259</v>
      </c>
      <c r="M16" s="39">
        <v>0.0005057870370370371</v>
      </c>
      <c r="N16" s="39"/>
      <c r="O16" s="25">
        <f>SUM(K16:M16)</f>
        <v>0.001295138888888889</v>
      </c>
      <c r="P16" s="33">
        <v>1</v>
      </c>
      <c r="Q16" s="24"/>
      <c r="R16" s="21"/>
      <c r="S16" s="2"/>
    </row>
    <row r="17" spans="2:19" s="13" customFormat="1" ht="12.75">
      <c r="B17" s="21"/>
      <c r="C17" s="51" t="s">
        <v>45</v>
      </c>
      <c r="D17" s="52" t="s">
        <v>67</v>
      </c>
      <c r="E17" s="51" t="s">
        <v>144</v>
      </c>
      <c r="F17" s="51" t="s">
        <v>95</v>
      </c>
      <c r="G17" s="53">
        <v>35542</v>
      </c>
      <c r="H17" s="22">
        <f>B$3-YEAR(G17)</f>
        <v>8</v>
      </c>
      <c r="I17" s="22">
        <f>YEAR(G17)</f>
        <v>1997</v>
      </c>
      <c r="J17" s="24"/>
      <c r="K17" s="25">
        <v>0.0007488425925925926</v>
      </c>
      <c r="L17" s="39">
        <v>0.00041898148148148155</v>
      </c>
      <c r="M17" s="39">
        <v>0.0006446759259259259</v>
      </c>
      <c r="N17" s="39"/>
      <c r="O17" s="25">
        <f>SUM(K17:M17)</f>
        <v>0.0018125</v>
      </c>
      <c r="P17" s="33">
        <v>2</v>
      </c>
      <c r="Q17" s="24"/>
      <c r="R17" s="21"/>
      <c r="S17" s="2"/>
    </row>
    <row r="18" spans="1:19" s="13" customFormat="1" ht="12.75">
      <c r="A18" s="2"/>
      <c r="B18" s="2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2"/>
    </row>
    <row r="19" spans="2:19" s="41" customFormat="1" ht="12.75">
      <c r="B19" s="44"/>
      <c r="C19" s="26" t="s">
        <v>46</v>
      </c>
      <c r="D19" s="20" t="s">
        <v>67</v>
      </c>
      <c r="E19" s="26" t="s">
        <v>12</v>
      </c>
      <c r="F19" s="26" t="s">
        <v>22</v>
      </c>
      <c r="G19" s="28">
        <v>35101</v>
      </c>
      <c r="H19" s="27">
        <f>B$3-YEAR(G19)</f>
        <v>9</v>
      </c>
      <c r="I19" s="27">
        <f>YEAR(G19)</f>
        <v>1996</v>
      </c>
      <c r="J19" s="24"/>
      <c r="K19" s="29">
        <v>0.00042476851851851855</v>
      </c>
      <c r="L19" s="29">
        <v>0.0003333333333333333</v>
      </c>
      <c r="M19" s="29">
        <v>0.00038657407407407407</v>
      </c>
      <c r="N19" s="29"/>
      <c r="O19" s="29">
        <f>SUM(K19:M19)</f>
        <v>0.001144675925925926</v>
      </c>
      <c r="P19" s="34">
        <v>1</v>
      </c>
      <c r="Q19" s="50"/>
      <c r="R19" s="34"/>
      <c r="S19" s="43"/>
    </row>
    <row r="20" spans="2:19" s="41" customFormat="1" ht="12.75">
      <c r="B20" s="44"/>
      <c r="C20" s="26" t="s">
        <v>46</v>
      </c>
      <c r="D20" s="20" t="s">
        <v>67</v>
      </c>
      <c r="E20" s="26" t="s">
        <v>92</v>
      </c>
      <c r="F20" s="26" t="s">
        <v>145</v>
      </c>
      <c r="G20" s="28">
        <v>35337</v>
      </c>
      <c r="H20" s="27">
        <f>B$3-YEAR(G20)</f>
        <v>9</v>
      </c>
      <c r="I20" s="27">
        <f>YEAR(G20)</f>
        <v>1996</v>
      </c>
      <c r="J20" s="24"/>
      <c r="K20" s="29">
        <v>0.0004155092592592592</v>
      </c>
      <c r="L20" s="29">
        <v>0.00038078703703703706</v>
      </c>
      <c r="M20" s="29">
        <v>0.00053125</v>
      </c>
      <c r="N20" s="29"/>
      <c r="O20" s="29">
        <f>SUM(K20:M20)</f>
        <v>0.0013275462962962963</v>
      </c>
      <c r="P20" s="34">
        <v>2</v>
      </c>
      <c r="Q20" s="50"/>
      <c r="R20" s="34"/>
      <c r="S20" s="43"/>
    </row>
    <row r="21" spans="2:19" s="41" customFormat="1" ht="12.75">
      <c r="B21" s="44"/>
      <c r="C21" s="26" t="s">
        <v>46</v>
      </c>
      <c r="D21" s="20" t="s">
        <v>67</v>
      </c>
      <c r="E21" s="26" t="s">
        <v>90</v>
      </c>
      <c r="F21" s="26" t="s">
        <v>91</v>
      </c>
      <c r="G21" s="28">
        <v>35299</v>
      </c>
      <c r="H21" s="27">
        <f>B$3-YEAR(G21)</f>
        <v>9</v>
      </c>
      <c r="I21" s="27">
        <f>YEAR(G21)</f>
        <v>1996</v>
      </c>
      <c r="J21" s="24"/>
      <c r="K21" s="29">
        <v>0.0006458333333333332</v>
      </c>
      <c r="L21" s="29">
        <v>0.0005231481481481482</v>
      </c>
      <c r="M21" s="29">
        <v>0.0006967592592592594</v>
      </c>
      <c r="N21" s="29"/>
      <c r="O21" s="29">
        <f>SUM(K21:M21)</f>
        <v>0.0018657407407407407</v>
      </c>
      <c r="P21" s="34">
        <v>3</v>
      </c>
      <c r="Q21" s="50"/>
      <c r="R21" s="34"/>
      <c r="S21" s="43"/>
    </row>
    <row r="22" spans="1:19" s="13" customFormat="1" ht="12.75">
      <c r="A22" s="2"/>
      <c r="B22" s="2"/>
      <c r="C22" s="50"/>
      <c r="D22" s="50"/>
      <c r="E22" s="50"/>
      <c r="F22" s="50"/>
      <c r="G22" s="54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2"/>
    </row>
    <row r="23" spans="2:19" s="41" customFormat="1" ht="12.75">
      <c r="B23" s="42"/>
      <c r="C23" s="21" t="s">
        <v>45</v>
      </c>
      <c r="D23" s="19" t="s">
        <v>67</v>
      </c>
      <c r="E23" s="21" t="s">
        <v>28</v>
      </c>
      <c r="F23" s="21" t="s">
        <v>65</v>
      </c>
      <c r="G23" s="23">
        <v>35319</v>
      </c>
      <c r="H23" s="22">
        <f>B$3-YEAR(G23)</f>
        <v>9</v>
      </c>
      <c r="I23" s="22">
        <f>YEAR(G23)</f>
        <v>1996</v>
      </c>
      <c r="J23" s="24"/>
      <c r="K23" s="25">
        <v>0.0004166666666666667</v>
      </c>
      <c r="L23" s="25">
        <v>0.00030092592592592595</v>
      </c>
      <c r="M23" s="25">
        <v>0.00041898148148148155</v>
      </c>
      <c r="N23" s="25"/>
      <c r="O23" s="25">
        <f>SUM(K23:M23)</f>
        <v>0.0011365740740740741</v>
      </c>
      <c r="P23" s="33">
        <v>1</v>
      </c>
      <c r="Q23" s="24"/>
      <c r="R23" s="21"/>
      <c r="S23" s="43"/>
    </row>
    <row r="24" spans="2:19" s="41" customFormat="1" ht="12.75">
      <c r="B24" s="42"/>
      <c r="C24" s="21" t="s">
        <v>45</v>
      </c>
      <c r="D24" s="19" t="s">
        <v>67</v>
      </c>
      <c r="E24" s="21" t="s">
        <v>28</v>
      </c>
      <c r="F24" s="21" t="s">
        <v>34</v>
      </c>
      <c r="G24" s="23">
        <v>35150</v>
      </c>
      <c r="H24" s="22">
        <f>B$3-YEAR(G24)</f>
        <v>9</v>
      </c>
      <c r="I24" s="22">
        <f>YEAR(G24)</f>
        <v>1996</v>
      </c>
      <c r="J24" s="24"/>
      <c r="K24" s="25">
        <v>0.0004699074074074074</v>
      </c>
      <c r="L24" s="25">
        <v>0.0002928240740740741</v>
      </c>
      <c r="M24" s="25">
        <v>0.0004421296296296296</v>
      </c>
      <c r="N24" s="25"/>
      <c r="O24" s="25">
        <f>SUM(K24:M24)</f>
        <v>0.001204861111111111</v>
      </c>
      <c r="P24" s="33">
        <v>2</v>
      </c>
      <c r="Q24" s="24"/>
      <c r="R24" s="21"/>
      <c r="S24" s="43"/>
    </row>
    <row r="25" spans="2:19" s="41" customFormat="1" ht="12.75">
      <c r="B25" s="42"/>
      <c r="C25" s="21" t="s">
        <v>45</v>
      </c>
      <c r="D25" s="19" t="s">
        <v>67</v>
      </c>
      <c r="E25" s="21" t="s">
        <v>59</v>
      </c>
      <c r="F25" s="21" t="s">
        <v>14</v>
      </c>
      <c r="G25" s="23">
        <v>35072</v>
      </c>
      <c r="H25" s="22">
        <f>B$3-YEAR(G25)</f>
        <v>9</v>
      </c>
      <c r="I25" s="22">
        <f>YEAR(G25)</f>
        <v>1996</v>
      </c>
      <c r="J25" s="24"/>
      <c r="K25" s="25">
        <v>0.0005844907407407408</v>
      </c>
      <c r="L25" s="25">
        <v>0.00030208333333333335</v>
      </c>
      <c r="M25" s="25">
        <v>0.0004421296296296296</v>
      </c>
      <c r="N25" s="25"/>
      <c r="O25" s="25">
        <f>SUM(K25:M25)</f>
        <v>0.0013287037037037037</v>
      </c>
      <c r="P25" s="33">
        <v>3</v>
      </c>
      <c r="Q25" s="24"/>
      <c r="R25" s="21"/>
      <c r="S25" s="43"/>
    </row>
    <row r="26" spans="1:19" s="13" customFormat="1" ht="12.75">
      <c r="A26" s="2"/>
      <c r="B26" s="2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2"/>
    </row>
    <row r="27" spans="2:19" s="41" customFormat="1" ht="12.75">
      <c r="B27" s="44"/>
      <c r="C27" s="26" t="s">
        <v>94</v>
      </c>
      <c r="D27" s="20" t="s">
        <v>67</v>
      </c>
      <c r="E27" s="26" t="s">
        <v>30</v>
      </c>
      <c r="F27" s="26" t="s">
        <v>35</v>
      </c>
      <c r="G27" s="28">
        <v>34918</v>
      </c>
      <c r="H27" s="27">
        <f>B$3-YEAR(G27)</f>
        <v>10</v>
      </c>
      <c r="I27" s="27">
        <f>YEAR(G27)</f>
        <v>1995</v>
      </c>
      <c r="J27" s="24"/>
      <c r="K27" s="29">
        <v>0.00036574074074074075</v>
      </c>
      <c r="L27" s="29">
        <v>0.0002835648148148148</v>
      </c>
      <c r="M27" s="29">
        <v>0.0003692129629629629</v>
      </c>
      <c r="N27" s="29"/>
      <c r="O27" s="29">
        <f>SUM(K27:M27)</f>
        <v>0.0010185185185185184</v>
      </c>
      <c r="P27" s="34">
        <v>1</v>
      </c>
      <c r="Q27" s="50"/>
      <c r="R27" s="34"/>
      <c r="S27" s="43"/>
    </row>
    <row r="28" spans="2:19" s="13" customFormat="1" ht="12.75">
      <c r="B28" s="26"/>
      <c r="C28" s="26" t="s">
        <v>46</v>
      </c>
      <c r="D28" s="20" t="s">
        <v>67</v>
      </c>
      <c r="E28" s="26" t="s">
        <v>60</v>
      </c>
      <c r="F28" s="26" t="s">
        <v>62</v>
      </c>
      <c r="G28" s="28">
        <v>34820</v>
      </c>
      <c r="H28" s="27">
        <f>B$3-YEAR(G28)</f>
        <v>10</v>
      </c>
      <c r="I28" s="27">
        <f>YEAR(G28)</f>
        <v>1995</v>
      </c>
      <c r="J28" s="24"/>
      <c r="K28" s="29">
        <v>0.0003981481481481482</v>
      </c>
      <c r="L28" s="29">
        <v>0.0003344907407407407</v>
      </c>
      <c r="M28" s="29">
        <v>0.0004363425925925926</v>
      </c>
      <c r="N28" s="29"/>
      <c r="O28" s="29">
        <f>SUM(K28:M28)</f>
        <v>0.0011689814814814816</v>
      </c>
      <c r="P28" s="34">
        <v>2</v>
      </c>
      <c r="Q28" s="50"/>
      <c r="R28" s="34"/>
      <c r="S28" s="2"/>
    </row>
    <row r="29" spans="2:19" s="13" customFormat="1" ht="12.75">
      <c r="B29" s="26"/>
      <c r="C29" s="26" t="s">
        <v>46</v>
      </c>
      <c r="D29" s="20" t="s">
        <v>67</v>
      </c>
      <c r="E29" s="26" t="s">
        <v>53</v>
      </c>
      <c r="F29" s="26" t="s">
        <v>107</v>
      </c>
      <c r="G29" s="28">
        <v>34756</v>
      </c>
      <c r="H29" s="27">
        <f>B$3-YEAR(G29)</f>
        <v>10</v>
      </c>
      <c r="I29" s="27">
        <f>YEAR(G29)</f>
        <v>1995</v>
      </c>
      <c r="J29" s="24"/>
      <c r="K29" s="29">
        <v>0.0003981481481481482</v>
      </c>
      <c r="L29" s="29">
        <v>0.0002951388888888889</v>
      </c>
      <c r="M29" s="29">
        <v>0.0004895833333333333</v>
      </c>
      <c r="N29" s="29"/>
      <c r="O29" s="29">
        <f>SUM(K29:M29)</f>
        <v>0.0011828703703703704</v>
      </c>
      <c r="P29" s="34">
        <v>3</v>
      </c>
      <c r="Q29" s="50"/>
      <c r="R29" s="40"/>
      <c r="S29" s="2"/>
    </row>
    <row r="30" spans="2:19" s="13" customFormat="1" ht="12.75">
      <c r="B30" s="26"/>
      <c r="C30" s="26" t="s">
        <v>46</v>
      </c>
      <c r="D30" s="20" t="s">
        <v>67</v>
      </c>
      <c r="E30" s="26" t="s">
        <v>18</v>
      </c>
      <c r="F30" s="26" t="s">
        <v>106</v>
      </c>
      <c r="G30" s="28">
        <v>34996</v>
      </c>
      <c r="H30" s="27">
        <f>B$3-YEAR(G30)</f>
        <v>10</v>
      </c>
      <c r="I30" s="27">
        <f>YEAR(G30)</f>
        <v>1995</v>
      </c>
      <c r="J30" s="24"/>
      <c r="K30" s="29">
        <v>0.00042708333333333335</v>
      </c>
      <c r="L30" s="29">
        <v>0.00037499999999999995</v>
      </c>
      <c r="M30" s="29">
        <v>0.0004224537037037037</v>
      </c>
      <c r="N30" s="29"/>
      <c r="O30" s="29">
        <f>SUM(K30:M30)</f>
        <v>0.001224537037037037</v>
      </c>
      <c r="P30" s="34">
        <v>4</v>
      </c>
      <c r="Q30" s="50"/>
      <c r="R30" s="40"/>
      <c r="S30" s="2"/>
    </row>
    <row r="31" spans="2:19" s="41" customFormat="1" ht="12.75">
      <c r="B31" s="44"/>
      <c r="C31" s="26" t="s">
        <v>46</v>
      </c>
      <c r="D31" s="20" t="s">
        <v>67</v>
      </c>
      <c r="E31" s="26" t="s">
        <v>151</v>
      </c>
      <c r="F31" s="26" t="s">
        <v>152</v>
      </c>
      <c r="G31" s="28">
        <v>34896</v>
      </c>
      <c r="H31" s="27">
        <f>B$3-YEAR(G31)</f>
        <v>10</v>
      </c>
      <c r="I31" s="27">
        <f>YEAR(G31)</f>
        <v>1995</v>
      </c>
      <c r="J31" s="24"/>
      <c r="K31" s="29">
        <v>0.0004560185185185185</v>
      </c>
      <c r="L31" s="29">
        <v>0.0004513888888888889</v>
      </c>
      <c r="M31" s="29">
        <v>0.0005208333333333333</v>
      </c>
      <c r="N31" s="29"/>
      <c r="O31" s="29">
        <f>SUM(K31:M31)</f>
        <v>0.0014282407407407408</v>
      </c>
      <c r="P31" s="34">
        <v>5</v>
      </c>
      <c r="Q31" s="50"/>
      <c r="R31" s="34"/>
      <c r="S31" s="43"/>
    </row>
    <row r="32" spans="3:18" ht="12.75">
      <c r="C32" s="55"/>
      <c r="D32" s="55"/>
      <c r="E32" s="55"/>
      <c r="F32" s="55"/>
      <c r="G32" s="55"/>
      <c r="H32" s="55"/>
      <c r="I32" s="50"/>
      <c r="J32" s="50"/>
      <c r="K32" s="55"/>
      <c r="L32" s="55"/>
      <c r="M32" s="55"/>
      <c r="N32" s="55"/>
      <c r="O32" s="55"/>
      <c r="P32" s="55"/>
      <c r="Q32" s="50"/>
      <c r="R32" s="55"/>
    </row>
    <row r="33" spans="2:19" s="41" customFormat="1" ht="12.75">
      <c r="B33" s="42"/>
      <c r="C33" s="21" t="s">
        <v>45</v>
      </c>
      <c r="D33" s="19" t="s">
        <v>67</v>
      </c>
      <c r="E33" s="21" t="s">
        <v>92</v>
      </c>
      <c r="F33" s="21" t="s">
        <v>93</v>
      </c>
      <c r="G33" s="23">
        <v>34738</v>
      </c>
      <c r="H33" s="22">
        <f>B$3-YEAR(G33)</f>
        <v>10</v>
      </c>
      <c r="I33" s="22">
        <f>YEAR(G33)</f>
        <v>1995</v>
      </c>
      <c r="J33" s="24"/>
      <c r="K33" s="25">
        <v>0.0004004629629629629</v>
      </c>
      <c r="L33" s="25">
        <v>0.00035879629629629635</v>
      </c>
      <c r="M33" s="25">
        <v>0.0004537037037037038</v>
      </c>
      <c r="N33" s="25"/>
      <c r="O33" s="25">
        <f>SUM(K33:M33)</f>
        <v>0.001212962962962963</v>
      </c>
      <c r="P33" s="33">
        <v>1</v>
      </c>
      <c r="Q33" s="24"/>
      <c r="R33" s="21"/>
      <c r="S33" s="43"/>
    </row>
    <row r="34" spans="1:19" s="13" customFormat="1" ht="12.75">
      <c r="A34" s="2"/>
      <c r="B34" s="21"/>
      <c r="C34" s="21" t="s">
        <v>45</v>
      </c>
      <c r="D34" s="19" t="s">
        <v>67</v>
      </c>
      <c r="E34" s="21" t="s">
        <v>146</v>
      </c>
      <c r="F34" s="21" t="s">
        <v>147</v>
      </c>
      <c r="G34" s="23">
        <v>35060</v>
      </c>
      <c r="H34" s="22">
        <f>B$3-YEAR(G34)</f>
        <v>10</v>
      </c>
      <c r="I34" s="22">
        <f>YEAR(G34)</f>
        <v>1995</v>
      </c>
      <c r="J34" s="24"/>
      <c r="K34" s="25">
        <v>0.0004108796296296296</v>
      </c>
      <c r="L34" s="25">
        <v>0.00038078703703703706</v>
      </c>
      <c r="M34" s="25">
        <v>0.000454861111111111</v>
      </c>
      <c r="N34" s="25"/>
      <c r="O34" s="25">
        <f>SUM(K34:M34)</f>
        <v>0.0012465277777777776</v>
      </c>
      <c r="P34" s="33">
        <v>2</v>
      </c>
      <c r="Q34" s="24"/>
      <c r="R34" s="21"/>
      <c r="S34" s="2"/>
    </row>
    <row r="35" spans="1:19" s="13" customFormat="1" ht="12.75">
      <c r="A35" s="2"/>
      <c r="B35" s="21"/>
      <c r="C35" s="21" t="s">
        <v>45</v>
      </c>
      <c r="D35" s="19" t="s">
        <v>67</v>
      </c>
      <c r="E35" s="21" t="s">
        <v>141</v>
      </c>
      <c r="F35" s="21" t="s">
        <v>142</v>
      </c>
      <c r="G35" s="23">
        <v>35064</v>
      </c>
      <c r="H35" s="22">
        <f>B$3-YEAR(G35)</f>
        <v>10</v>
      </c>
      <c r="I35" s="22">
        <f>YEAR(G35)</f>
        <v>1995</v>
      </c>
      <c r="J35" s="24"/>
      <c r="K35" s="25">
        <v>0.0005069444444444444</v>
      </c>
      <c r="L35" s="25">
        <v>0.00038310185185185186</v>
      </c>
      <c r="M35" s="25">
        <v>0.0005844907407407408</v>
      </c>
      <c r="N35" s="25"/>
      <c r="O35" s="25">
        <f>SUM(K35:M35)</f>
        <v>0.0014745370370370372</v>
      </c>
      <c r="P35" s="33">
        <v>3</v>
      </c>
      <c r="Q35" s="24"/>
      <c r="R35" s="21"/>
      <c r="S35" s="2"/>
    </row>
    <row r="36" spans="1:19" s="13" customFormat="1" ht="12.75">
      <c r="A36" s="2"/>
      <c r="B36" s="2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2"/>
    </row>
    <row r="37" spans="2:19" s="41" customFormat="1" ht="12.75">
      <c r="B37" s="44"/>
      <c r="C37" s="26" t="s">
        <v>46</v>
      </c>
      <c r="D37" s="20" t="s">
        <v>68</v>
      </c>
      <c r="E37" s="26" t="s">
        <v>25</v>
      </c>
      <c r="F37" s="26" t="s">
        <v>55</v>
      </c>
      <c r="G37" s="28">
        <v>34660</v>
      </c>
      <c r="H37" s="27">
        <f>B$3-YEAR(G37)</f>
        <v>11</v>
      </c>
      <c r="I37" s="27">
        <f>YEAR(G37)</f>
        <v>1994</v>
      </c>
      <c r="J37" s="24"/>
      <c r="K37" s="29">
        <v>0.0004953703703703703</v>
      </c>
      <c r="L37" s="29">
        <v>0.0008055555555555555</v>
      </c>
      <c r="M37" s="29">
        <v>0.0006990740740740741</v>
      </c>
      <c r="N37" s="29"/>
      <c r="O37" s="29">
        <f>SUM(K37:M37)</f>
        <v>0.002</v>
      </c>
      <c r="P37" s="34">
        <v>1</v>
      </c>
      <c r="Q37" s="50"/>
      <c r="R37" s="34"/>
      <c r="S37" s="43"/>
    </row>
    <row r="38" spans="2:19" s="41" customFormat="1" ht="12.75">
      <c r="B38" s="44"/>
      <c r="C38" s="26" t="s">
        <v>46</v>
      </c>
      <c r="D38" s="20" t="s">
        <v>68</v>
      </c>
      <c r="E38" s="26" t="s">
        <v>30</v>
      </c>
      <c r="F38" s="26" t="s">
        <v>31</v>
      </c>
      <c r="G38" s="28">
        <v>34345</v>
      </c>
      <c r="H38" s="27">
        <f>B$3-YEAR(G38)</f>
        <v>11</v>
      </c>
      <c r="I38" s="27">
        <f>YEAR(G38)</f>
        <v>1994</v>
      </c>
      <c r="J38" s="24"/>
      <c r="K38" s="29">
        <v>0.0005254629629629629</v>
      </c>
      <c r="L38" s="29">
        <v>0.0007662037037037037</v>
      </c>
      <c r="M38" s="29">
        <v>0.0007546296296296297</v>
      </c>
      <c r="N38" s="29"/>
      <c r="O38" s="29">
        <f>SUM(K38:M38)</f>
        <v>0.0020462962962962965</v>
      </c>
      <c r="P38" s="34">
        <v>2</v>
      </c>
      <c r="Q38" s="50"/>
      <c r="R38" s="34"/>
      <c r="S38" s="43"/>
    </row>
    <row r="39" spans="2:19" s="41" customFormat="1" ht="12.75">
      <c r="B39" s="44"/>
      <c r="C39" s="26" t="s">
        <v>46</v>
      </c>
      <c r="D39" s="20" t="s">
        <v>68</v>
      </c>
      <c r="E39" s="26" t="s">
        <v>37</v>
      </c>
      <c r="F39" s="26" t="s">
        <v>19</v>
      </c>
      <c r="G39" s="28">
        <v>34389</v>
      </c>
      <c r="H39" s="27">
        <f>B$3-YEAR(G39)</f>
        <v>11</v>
      </c>
      <c r="I39" s="27">
        <f>YEAR(G39)</f>
        <v>1994</v>
      </c>
      <c r="J39" s="24"/>
      <c r="K39" s="29">
        <v>0.0005787037037037038</v>
      </c>
      <c r="L39" s="29">
        <v>0.0008263888888888888</v>
      </c>
      <c r="M39" s="29">
        <v>0.0008530092592592592</v>
      </c>
      <c r="N39" s="29"/>
      <c r="O39" s="29">
        <f>SUM(K39:M39)</f>
        <v>0.002258101851851852</v>
      </c>
      <c r="P39" s="34">
        <v>3</v>
      </c>
      <c r="Q39" s="50"/>
      <c r="R39" s="34"/>
      <c r="S39" s="43"/>
    </row>
    <row r="40" spans="2:19" s="41" customFormat="1" ht="12.75">
      <c r="B40" s="44"/>
      <c r="C40" s="26" t="s">
        <v>46</v>
      </c>
      <c r="D40" s="20" t="s">
        <v>68</v>
      </c>
      <c r="E40" s="26" t="s">
        <v>25</v>
      </c>
      <c r="F40" s="26" t="s">
        <v>153</v>
      </c>
      <c r="G40" s="28">
        <v>34638</v>
      </c>
      <c r="H40" s="27">
        <f>B$3-YEAR(G40)</f>
        <v>11</v>
      </c>
      <c r="I40" s="27">
        <f>YEAR(G40)</f>
        <v>1994</v>
      </c>
      <c r="J40" s="24"/>
      <c r="K40" s="29">
        <v>0.0006145833333333334</v>
      </c>
      <c r="L40" s="29">
        <v>0.0010081018518518518</v>
      </c>
      <c r="M40" s="29">
        <v>0.00096875</v>
      </c>
      <c r="N40" s="29"/>
      <c r="O40" s="29">
        <f>SUM(K40:M40)</f>
        <v>0.0025914351851851853</v>
      </c>
      <c r="P40" s="34">
        <v>4</v>
      </c>
      <c r="Q40" s="50"/>
      <c r="R40" s="34"/>
      <c r="S40" s="43"/>
    </row>
    <row r="41" spans="1:19" s="13" customFormat="1" ht="12.75">
      <c r="A41" s="2"/>
      <c r="B41" s="2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2"/>
    </row>
    <row r="42" spans="2:19" s="41" customFormat="1" ht="12.75">
      <c r="B42" s="42"/>
      <c r="C42" s="21" t="s">
        <v>45</v>
      </c>
      <c r="D42" s="19" t="s">
        <v>68</v>
      </c>
      <c r="E42" s="21" t="s">
        <v>48</v>
      </c>
      <c r="F42" s="21" t="s">
        <v>34</v>
      </c>
      <c r="G42" s="23">
        <v>34406</v>
      </c>
      <c r="H42" s="22">
        <f>B$3-YEAR(G42)</f>
        <v>11</v>
      </c>
      <c r="I42" s="22">
        <f>YEAR(G42)</f>
        <v>1994</v>
      </c>
      <c r="J42" s="24"/>
      <c r="K42" s="25">
        <v>0.0004907407407407407</v>
      </c>
      <c r="L42" s="25">
        <v>0.0007430555555555555</v>
      </c>
      <c r="M42" s="25">
        <v>0.0005960648148148148</v>
      </c>
      <c r="N42" s="25"/>
      <c r="O42" s="25">
        <f>SUM(K42:M42)</f>
        <v>0.001829861111111111</v>
      </c>
      <c r="P42" s="33">
        <v>1</v>
      </c>
      <c r="Q42" s="24"/>
      <c r="R42" s="21"/>
      <c r="S42" s="43"/>
    </row>
    <row r="43" spans="2:19" s="41" customFormat="1" ht="12.75">
      <c r="B43" s="42"/>
      <c r="C43" s="21" t="s">
        <v>45</v>
      </c>
      <c r="D43" s="19" t="s">
        <v>68</v>
      </c>
      <c r="E43" s="21" t="s">
        <v>115</v>
      </c>
      <c r="F43" s="21" t="s">
        <v>34</v>
      </c>
      <c r="G43" s="23">
        <v>34613</v>
      </c>
      <c r="H43" s="22">
        <f>B$3-YEAR(G43)</f>
        <v>11</v>
      </c>
      <c r="I43" s="22">
        <f>YEAR(G43)</f>
        <v>1994</v>
      </c>
      <c r="J43" s="24"/>
      <c r="K43" s="25">
        <v>0.0005000000000000001</v>
      </c>
      <c r="L43" s="25">
        <v>0.0007615740740740741</v>
      </c>
      <c r="M43" s="25">
        <v>0.0006284722222222222</v>
      </c>
      <c r="N43" s="25"/>
      <c r="O43" s="25">
        <f>SUM(K43:M43)</f>
        <v>0.0018900462962962964</v>
      </c>
      <c r="P43" s="33">
        <v>2</v>
      </c>
      <c r="Q43" s="24"/>
      <c r="R43" s="21"/>
      <c r="S43" s="43"/>
    </row>
    <row r="44" spans="2:19" s="41" customFormat="1" ht="12.75">
      <c r="B44" s="42"/>
      <c r="C44" s="21" t="s">
        <v>45</v>
      </c>
      <c r="D44" s="19" t="s">
        <v>68</v>
      </c>
      <c r="E44" s="21" t="s">
        <v>96</v>
      </c>
      <c r="F44" s="21" t="s">
        <v>97</v>
      </c>
      <c r="G44" s="23">
        <v>34635</v>
      </c>
      <c r="H44" s="22">
        <f>B$3-YEAR(G44)</f>
        <v>11</v>
      </c>
      <c r="I44" s="22">
        <f>YEAR(G44)</f>
        <v>1994</v>
      </c>
      <c r="J44" s="24"/>
      <c r="K44" s="25">
        <v>0.0005289351851851852</v>
      </c>
      <c r="L44" s="25">
        <v>0.0009340277777777777</v>
      </c>
      <c r="M44" s="25">
        <v>0.0009120370370370372</v>
      </c>
      <c r="N44" s="25"/>
      <c r="O44" s="25">
        <f>SUM(K44:M44)</f>
        <v>0.002375</v>
      </c>
      <c r="P44" s="33">
        <v>3</v>
      </c>
      <c r="Q44" s="24"/>
      <c r="R44" s="21"/>
      <c r="S44" s="43"/>
    </row>
    <row r="45" spans="1:19" s="13" customFormat="1" ht="12.75">
      <c r="A45" s="2"/>
      <c r="B45" s="2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2"/>
    </row>
    <row r="46" spans="2:19" s="41" customFormat="1" ht="12.75">
      <c r="B46" s="44"/>
      <c r="C46" s="26" t="s">
        <v>46</v>
      </c>
      <c r="D46" s="20" t="s">
        <v>68</v>
      </c>
      <c r="E46" s="26" t="s">
        <v>37</v>
      </c>
      <c r="F46" s="26" t="s">
        <v>39</v>
      </c>
      <c r="G46" s="28">
        <v>34243</v>
      </c>
      <c r="H46" s="27">
        <f>B$3-YEAR(G46)</f>
        <v>12</v>
      </c>
      <c r="I46" s="27">
        <f>YEAR(G46)</f>
        <v>1993</v>
      </c>
      <c r="J46" s="24"/>
      <c r="K46" s="29">
        <v>0.0004930555555555556</v>
      </c>
      <c r="L46" s="29">
        <v>0.000775462962962963</v>
      </c>
      <c r="M46" s="29">
        <v>0.0006168981481481481</v>
      </c>
      <c r="N46" s="29"/>
      <c r="O46" s="29">
        <f>SUM(K46:M46)</f>
        <v>0.0018854166666666668</v>
      </c>
      <c r="P46" s="34">
        <v>1</v>
      </c>
      <c r="Q46" s="50"/>
      <c r="R46" s="34"/>
      <c r="S46" s="43"/>
    </row>
    <row r="47" spans="2:19" s="41" customFormat="1" ht="12.75">
      <c r="B47" s="44"/>
      <c r="C47" s="26" t="s">
        <v>46</v>
      </c>
      <c r="D47" s="20" t="s">
        <v>68</v>
      </c>
      <c r="E47" s="26" t="s">
        <v>18</v>
      </c>
      <c r="F47" s="26" t="s">
        <v>19</v>
      </c>
      <c r="G47" s="28">
        <v>34032</v>
      </c>
      <c r="H47" s="27">
        <f>B$3-YEAR(G47)</f>
        <v>12</v>
      </c>
      <c r="I47" s="27">
        <f>YEAR(G47)</f>
        <v>1993</v>
      </c>
      <c r="J47" s="24"/>
      <c r="K47" s="29">
        <v>0.0004884259259259259</v>
      </c>
      <c r="L47" s="29">
        <v>0.0007222222222222222</v>
      </c>
      <c r="M47" s="29">
        <v>0.0006805555555555554</v>
      </c>
      <c r="N47" s="29"/>
      <c r="O47" s="29">
        <f>SUM(K47:M47)</f>
        <v>0.0018912037037037035</v>
      </c>
      <c r="P47" s="34">
        <v>2</v>
      </c>
      <c r="Q47" s="50"/>
      <c r="R47" s="34"/>
      <c r="S47" s="43"/>
    </row>
    <row r="48" spans="2:19" s="13" customFormat="1" ht="12.75">
      <c r="B48" s="26"/>
      <c r="C48" s="26" t="s">
        <v>46</v>
      </c>
      <c r="D48" s="20" t="s">
        <v>68</v>
      </c>
      <c r="E48" s="26" t="s">
        <v>18</v>
      </c>
      <c r="F48" s="26" t="s">
        <v>20</v>
      </c>
      <c r="G48" s="28">
        <v>34328</v>
      </c>
      <c r="H48" s="27">
        <f>B$3-YEAR(G48)</f>
        <v>12</v>
      </c>
      <c r="I48" s="27">
        <f>YEAR(G48)</f>
        <v>1993</v>
      </c>
      <c r="J48" s="24"/>
      <c r="K48" s="29">
        <v>0.0005150462962962963</v>
      </c>
      <c r="L48" s="29">
        <v>0.0007881944444444446</v>
      </c>
      <c r="M48" s="29">
        <v>0.0007152777777777778</v>
      </c>
      <c r="N48" s="29"/>
      <c r="O48" s="29">
        <f>SUM(K48:M48)</f>
        <v>0.0020185185185185184</v>
      </c>
      <c r="P48" s="34">
        <v>3</v>
      </c>
      <c r="Q48" s="50"/>
      <c r="R48" s="34"/>
      <c r="S48" s="2"/>
    </row>
    <row r="49" spans="2:19" s="13" customFormat="1" ht="12.75">
      <c r="B49" s="26"/>
      <c r="C49" s="26" t="s">
        <v>46</v>
      </c>
      <c r="D49" s="20" t="s">
        <v>68</v>
      </c>
      <c r="E49" s="26" t="s">
        <v>60</v>
      </c>
      <c r="F49" s="26" t="s">
        <v>61</v>
      </c>
      <c r="G49" s="28">
        <v>34277</v>
      </c>
      <c r="H49" s="27">
        <f>B$3-YEAR(G49)</f>
        <v>12</v>
      </c>
      <c r="I49" s="27">
        <f>YEAR(G49)</f>
        <v>1993</v>
      </c>
      <c r="J49" s="24"/>
      <c r="K49" s="29">
        <v>0.0005324074074074074</v>
      </c>
      <c r="L49" s="29">
        <v>0.000806712962962963</v>
      </c>
      <c r="M49" s="29">
        <v>0.000712962962962963</v>
      </c>
      <c r="N49" s="29"/>
      <c r="O49" s="29">
        <f>SUM(K49:M49)</f>
        <v>0.0020520833333333333</v>
      </c>
      <c r="P49" s="34">
        <v>4</v>
      </c>
      <c r="Q49" s="50"/>
      <c r="R49" s="34"/>
      <c r="S49" s="2"/>
    </row>
    <row r="50" spans="1:19" s="13" customFormat="1" ht="12.75">
      <c r="A50" s="2"/>
      <c r="B50" s="2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2"/>
    </row>
    <row r="51" spans="2:19" s="41" customFormat="1" ht="12.75">
      <c r="B51" s="42"/>
      <c r="C51" s="21" t="s">
        <v>45</v>
      </c>
      <c r="D51" s="19" t="s">
        <v>68</v>
      </c>
      <c r="E51" s="21" t="s">
        <v>15</v>
      </c>
      <c r="F51" s="21" t="s">
        <v>14</v>
      </c>
      <c r="G51" s="23">
        <v>34256</v>
      </c>
      <c r="H51" s="22">
        <f aca="true" t="shared" si="0" ref="H51:H56">B$3-YEAR(G51)</f>
        <v>12</v>
      </c>
      <c r="I51" s="22">
        <f aca="true" t="shared" si="1" ref="I51:I56">YEAR(G51)</f>
        <v>1993</v>
      </c>
      <c r="J51" s="24"/>
      <c r="K51" s="25">
        <v>0.00047916666666666664</v>
      </c>
      <c r="L51" s="25">
        <v>0.0006296296296296296</v>
      </c>
      <c r="M51" s="25">
        <v>0.000537037037037037</v>
      </c>
      <c r="N51" s="25"/>
      <c r="O51" s="25">
        <f aca="true" t="shared" si="2" ref="O51:O56">SUM(K51:M51)</f>
        <v>0.0016458333333333333</v>
      </c>
      <c r="P51" s="33">
        <v>1</v>
      </c>
      <c r="Q51" s="24"/>
      <c r="R51" s="21"/>
      <c r="S51" s="43"/>
    </row>
    <row r="52" spans="2:19" s="41" customFormat="1" ht="12.75">
      <c r="B52" s="42"/>
      <c r="C52" s="21" t="s">
        <v>45</v>
      </c>
      <c r="D52" s="19" t="s">
        <v>68</v>
      </c>
      <c r="E52" s="21" t="s">
        <v>28</v>
      </c>
      <c r="F52" s="21" t="s">
        <v>113</v>
      </c>
      <c r="G52" s="23">
        <v>34304</v>
      </c>
      <c r="H52" s="22">
        <f t="shared" si="0"/>
        <v>12</v>
      </c>
      <c r="I52" s="22">
        <f t="shared" si="1"/>
        <v>1993</v>
      </c>
      <c r="J52" s="24"/>
      <c r="K52" s="25">
        <v>0.00048611111111111104</v>
      </c>
      <c r="L52" s="25">
        <v>0.0007002314814814815</v>
      </c>
      <c r="M52" s="25">
        <v>0.000537037037037037</v>
      </c>
      <c r="N52" s="25"/>
      <c r="O52" s="25">
        <f t="shared" si="2"/>
        <v>0.0017233796296296296</v>
      </c>
      <c r="P52" s="33">
        <v>2</v>
      </c>
      <c r="Q52" s="50"/>
      <c r="R52" s="21"/>
      <c r="S52" s="43"/>
    </row>
    <row r="53" spans="2:19" s="41" customFormat="1" ht="12.75">
      <c r="B53" s="42"/>
      <c r="C53" s="21" t="s">
        <v>45</v>
      </c>
      <c r="D53" s="19" t="s">
        <v>68</v>
      </c>
      <c r="E53" s="21" t="s">
        <v>12</v>
      </c>
      <c r="F53" s="21" t="s">
        <v>13</v>
      </c>
      <c r="G53" s="23">
        <v>34244</v>
      </c>
      <c r="H53" s="22">
        <f t="shared" si="0"/>
        <v>12</v>
      </c>
      <c r="I53" s="22">
        <f t="shared" si="1"/>
        <v>1993</v>
      </c>
      <c r="J53" s="24"/>
      <c r="K53" s="25">
        <v>0.0004652777777777778</v>
      </c>
      <c r="L53" s="25">
        <v>0.0007071759259259259</v>
      </c>
      <c r="M53" s="25">
        <v>0.0005787037037037038</v>
      </c>
      <c r="N53" s="25"/>
      <c r="O53" s="25">
        <f t="shared" si="2"/>
        <v>0.0017511574074074074</v>
      </c>
      <c r="P53" s="33">
        <v>3</v>
      </c>
      <c r="Q53" s="24"/>
      <c r="R53" s="21"/>
      <c r="S53" s="43"/>
    </row>
    <row r="54" spans="2:19" s="13" customFormat="1" ht="12.75">
      <c r="B54" s="21"/>
      <c r="C54" s="21" t="s">
        <v>45</v>
      </c>
      <c r="D54" s="19" t="s">
        <v>68</v>
      </c>
      <c r="E54" s="21" t="s">
        <v>10</v>
      </c>
      <c r="F54" s="21" t="s">
        <v>11</v>
      </c>
      <c r="G54" s="23">
        <v>34162</v>
      </c>
      <c r="H54" s="22">
        <f t="shared" si="0"/>
        <v>12</v>
      </c>
      <c r="I54" s="22">
        <f t="shared" si="1"/>
        <v>1993</v>
      </c>
      <c r="J54" s="24"/>
      <c r="K54" s="25">
        <v>0.00048263888888888895</v>
      </c>
      <c r="L54" s="25">
        <v>0.0006944444444444445</v>
      </c>
      <c r="M54" s="25">
        <v>0.000619212962962963</v>
      </c>
      <c r="N54" s="25"/>
      <c r="O54" s="25">
        <f t="shared" si="2"/>
        <v>0.0017962962962962963</v>
      </c>
      <c r="P54" s="33">
        <v>4</v>
      </c>
      <c r="Q54" s="24"/>
      <c r="R54" s="21"/>
      <c r="S54" s="2"/>
    </row>
    <row r="55" spans="2:19" s="13" customFormat="1" ht="12.75">
      <c r="B55" s="21"/>
      <c r="C55" s="21" t="s">
        <v>45</v>
      </c>
      <c r="D55" s="19" t="s">
        <v>68</v>
      </c>
      <c r="E55" s="21" t="s">
        <v>99</v>
      </c>
      <c r="F55" s="21" t="s">
        <v>100</v>
      </c>
      <c r="G55" s="23">
        <v>34226</v>
      </c>
      <c r="H55" s="22">
        <f t="shared" si="0"/>
        <v>12</v>
      </c>
      <c r="I55" s="22">
        <f t="shared" si="1"/>
        <v>1993</v>
      </c>
      <c r="J55" s="24"/>
      <c r="K55" s="25">
        <v>0.000542824074074074</v>
      </c>
      <c r="L55" s="25">
        <v>0.0008125</v>
      </c>
      <c r="M55" s="25">
        <v>0.0006516203703703702</v>
      </c>
      <c r="N55" s="25"/>
      <c r="O55" s="25">
        <f t="shared" si="2"/>
        <v>0.002006944444444444</v>
      </c>
      <c r="P55" s="33">
        <v>5</v>
      </c>
      <c r="Q55" s="24"/>
      <c r="R55" s="21"/>
      <c r="S55" s="2"/>
    </row>
    <row r="56" spans="2:19" s="13" customFormat="1" ht="12.75">
      <c r="B56" s="21"/>
      <c r="C56" s="21" t="s">
        <v>45</v>
      </c>
      <c r="D56" s="19" t="s">
        <v>68</v>
      </c>
      <c r="E56" s="21" t="s">
        <v>79</v>
      </c>
      <c r="F56" s="21" t="s">
        <v>98</v>
      </c>
      <c r="G56" s="23">
        <v>34294</v>
      </c>
      <c r="H56" s="22">
        <f t="shared" si="0"/>
        <v>12</v>
      </c>
      <c r="I56" s="22">
        <f t="shared" si="1"/>
        <v>1993</v>
      </c>
      <c r="J56" s="24"/>
      <c r="K56" s="25">
        <v>0.0005810185185185186</v>
      </c>
      <c r="L56" s="25">
        <v>0.0008703703703703704</v>
      </c>
      <c r="M56" s="25">
        <v>0.0009108796296296295</v>
      </c>
      <c r="N56" s="25"/>
      <c r="O56" s="25">
        <f t="shared" si="2"/>
        <v>0.0023622685185185188</v>
      </c>
      <c r="P56" s="33">
        <v>6</v>
      </c>
      <c r="Q56" s="24"/>
      <c r="R56" s="21"/>
      <c r="S56" s="2"/>
    </row>
    <row r="57" spans="1:19" s="13" customFormat="1" ht="12.75">
      <c r="A57" s="2"/>
      <c r="B57" s="2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2"/>
    </row>
    <row r="58" spans="2:19" s="41" customFormat="1" ht="12.75">
      <c r="B58" s="44"/>
      <c r="C58" s="26" t="s">
        <v>46</v>
      </c>
      <c r="D58" s="20" t="s">
        <v>68</v>
      </c>
      <c r="E58" s="26" t="s">
        <v>25</v>
      </c>
      <c r="F58" s="26" t="s">
        <v>36</v>
      </c>
      <c r="G58" s="28">
        <v>33622</v>
      </c>
      <c r="H58" s="27">
        <f>B$3-YEAR(G58)</f>
        <v>13</v>
      </c>
      <c r="I58" s="27">
        <f>YEAR(G58)</f>
        <v>1992</v>
      </c>
      <c r="J58" s="24"/>
      <c r="K58" s="29">
        <v>0.0004537037037037038</v>
      </c>
      <c r="L58" s="29">
        <v>0.0006527777777777777</v>
      </c>
      <c r="M58" s="29">
        <v>0.0005694444444444445</v>
      </c>
      <c r="N58" s="29"/>
      <c r="O58" s="29">
        <f>SUM(K58:M58)</f>
        <v>0.001675925925925926</v>
      </c>
      <c r="P58" s="34">
        <v>1</v>
      </c>
      <c r="Q58" s="50"/>
      <c r="R58" s="34"/>
      <c r="S58" s="43"/>
    </row>
    <row r="59" spans="2:19" s="41" customFormat="1" ht="12.75">
      <c r="B59" s="44"/>
      <c r="C59" s="26" t="s">
        <v>46</v>
      </c>
      <c r="D59" s="20" t="s">
        <v>68</v>
      </c>
      <c r="E59" s="26" t="s">
        <v>28</v>
      </c>
      <c r="F59" s="26" t="s">
        <v>35</v>
      </c>
      <c r="G59" s="28">
        <v>33823</v>
      </c>
      <c r="H59" s="27">
        <f>B$3-YEAR(G59)</f>
        <v>13</v>
      </c>
      <c r="I59" s="27">
        <f>YEAR(G59)</f>
        <v>1992</v>
      </c>
      <c r="J59" s="24"/>
      <c r="K59" s="29">
        <v>0.0004363425925925926</v>
      </c>
      <c r="L59" s="29">
        <v>0.0006527777777777777</v>
      </c>
      <c r="M59" s="29">
        <v>0.0005972222222222222</v>
      </c>
      <c r="N59" s="29"/>
      <c r="O59" s="29">
        <f>SUM(K59:M59)</f>
        <v>0.0016863425925925926</v>
      </c>
      <c r="P59" s="34">
        <v>2</v>
      </c>
      <c r="Q59" s="50"/>
      <c r="R59" s="34"/>
      <c r="S59" s="43"/>
    </row>
    <row r="60" spans="2:19" s="41" customFormat="1" ht="12.75">
      <c r="B60" s="44"/>
      <c r="C60" s="26" t="s">
        <v>46</v>
      </c>
      <c r="D60" s="20" t="s">
        <v>68</v>
      </c>
      <c r="E60" s="26" t="s">
        <v>32</v>
      </c>
      <c r="F60" s="26" t="s">
        <v>33</v>
      </c>
      <c r="G60" s="28">
        <v>33625</v>
      </c>
      <c r="H60" s="27">
        <f>B$3-YEAR(G60)</f>
        <v>13</v>
      </c>
      <c r="I60" s="27">
        <f>YEAR(G60)</f>
        <v>1992</v>
      </c>
      <c r="J60" s="24"/>
      <c r="K60" s="29">
        <v>0.0004953703703703703</v>
      </c>
      <c r="L60" s="29">
        <v>0.0006944444444444445</v>
      </c>
      <c r="M60" s="29">
        <v>0.0007083333333333334</v>
      </c>
      <c r="N60" s="29"/>
      <c r="O60" s="29">
        <f>SUM(K60:M60)</f>
        <v>0.0018981481481481482</v>
      </c>
      <c r="P60" s="34">
        <v>3</v>
      </c>
      <c r="Q60" s="50"/>
      <c r="R60" s="34"/>
      <c r="S60" s="43"/>
    </row>
    <row r="61" spans="1:19" s="13" customFormat="1" ht="12.75">
      <c r="A61" s="2"/>
      <c r="B61" s="2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2"/>
    </row>
    <row r="62" spans="1:19" s="13" customFormat="1" ht="12.75">
      <c r="A62" s="2"/>
      <c r="B62" s="2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2"/>
    </row>
    <row r="63" spans="1:19" s="13" customFormat="1" ht="12.75">
      <c r="A63" s="2"/>
      <c r="B63" s="2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2"/>
    </row>
    <row r="64" spans="1:19" s="13" customFormat="1" ht="12.75">
      <c r="A64" s="2"/>
      <c r="B64" s="2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2"/>
    </row>
    <row r="65" spans="1:19" s="13" customFormat="1" ht="12.75">
      <c r="A65" s="2"/>
      <c r="B65" s="2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2"/>
    </row>
    <row r="66" spans="1:19" s="13" customFormat="1" ht="12.75">
      <c r="A66" s="2"/>
      <c r="B66" s="2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2"/>
    </row>
    <row r="67" spans="1:19" s="13" customFormat="1" ht="12.75">
      <c r="A67" s="2"/>
      <c r="B67" s="2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2"/>
    </row>
    <row r="68" spans="1:19" s="13" customFormat="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s="13" customFormat="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s="13" customFormat="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s="13" customFormat="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s="13" customFormat="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s="13" customFormat="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s="13" customFormat="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s="13" customFormat="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s="13" customFormat="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s="13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>
      <c r="A78" s="2"/>
      <c r="B78" s="2"/>
      <c r="C78" s="2"/>
      <c r="D78" s="2"/>
      <c r="E78" s="2"/>
      <c r="F78" s="2"/>
      <c r="G78" s="2"/>
      <c r="H78" s="2"/>
      <c r="I78" s="2"/>
      <c r="K78" s="2"/>
      <c r="L78" s="2"/>
      <c r="M78" s="2"/>
      <c r="N78" s="2"/>
      <c r="O78" s="2"/>
      <c r="P78" s="2"/>
      <c r="R78" s="2"/>
      <c r="S78" s="2"/>
    </row>
    <row r="79" spans="1:19" s="13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s="13" customFormat="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s="13" customFormat="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s="13" customFormat="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s="13" customFormat="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s="13" customFormat="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s="13" customFormat="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s="13" customFormat="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s="13" customFormat="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s="13" customFormat="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>
      <c r="A89" s="2"/>
      <c r="B89" s="2"/>
      <c r="C89" s="2"/>
      <c r="D89" s="2"/>
      <c r="E89" s="2"/>
      <c r="F89" s="2"/>
      <c r="G89" s="2"/>
      <c r="H89" s="2"/>
      <c r="I89" s="2"/>
      <c r="K89" s="2"/>
      <c r="L89" s="2"/>
      <c r="M89" s="2"/>
      <c r="N89" s="2"/>
      <c r="O89" s="2"/>
      <c r="P89" s="2"/>
      <c r="R89" s="2"/>
      <c r="S89" s="2"/>
    </row>
    <row r="90" spans="1:19" s="13" customFormat="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s="13" customFormat="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s="13" customFormat="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s="13" customFormat="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s="13" customFormat="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s="13" customFormat="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s="13" customFormat="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s="13" customFormat="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s="13" customFormat="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s="13" customFormat="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s="13" customFormat="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s="13" customFormat="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s="13" customFormat="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s="13" customFormat="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s="13" customFormat="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s="13" customFormat="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>
      <c r="A106" s="2"/>
      <c r="B106" s="2"/>
      <c r="C106" s="2"/>
      <c r="D106" s="2"/>
      <c r="E106" s="2"/>
      <c r="F106" s="2"/>
      <c r="G106" s="2"/>
      <c r="H106" s="2"/>
      <c r="I106" s="2"/>
      <c r="K106" s="2"/>
      <c r="L106" s="2"/>
      <c r="M106" s="2"/>
      <c r="N106" s="2"/>
      <c r="O106" s="2"/>
      <c r="P106" s="2"/>
      <c r="R106" s="2"/>
      <c r="S106" s="2"/>
    </row>
    <row r="107" spans="1:19" ht="12.75">
      <c r="A107" s="2"/>
      <c r="B107" s="2"/>
      <c r="C107" s="2"/>
      <c r="D107" s="2"/>
      <c r="E107" s="2"/>
      <c r="F107" s="2"/>
      <c r="G107" s="2"/>
      <c r="H107" s="2"/>
      <c r="I107" s="2"/>
      <c r="K107" s="2"/>
      <c r="L107" s="2"/>
      <c r="M107" s="2"/>
      <c r="N107" s="2"/>
      <c r="O107" s="2"/>
      <c r="P107" s="2"/>
      <c r="R107" s="2"/>
      <c r="S107" s="2"/>
    </row>
    <row r="108" spans="1:19" s="13" customFormat="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s="13" customFormat="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s="13" customFormat="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s="13" customFormat="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s="13" customFormat="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2.75">
      <c r="A113" s="2"/>
      <c r="B113" s="2"/>
      <c r="C113" s="2"/>
      <c r="D113" s="2"/>
      <c r="E113" s="2"/>
      <c r="F113" s="2"/>
      <c r="G113" s="2"/>
      <c r="H113" s="2"/>
      <c r="I113" s="2"/>
      <c r="K113" s="2"/>
      <c r="L113" s="2"/>
      <c r="M113" s="2"/>
      <c r="N113" s="2"/>
      <c r="O113" s="2"/>
      <c r="P113" s="2"/>
      <c r="R113" s="2"/>
      <c r="S113" s="2"/>
    </row>
    <row r="114" spans="1:19" s="13" customFormat="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s="13" customFormat="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s="13" customFormat="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2.75">
      <c r="A117" s="2"/>
      <c r="B117" s="2"/>
      <c r="C117" s="2"/>
      <c r="D117" s="2"/>
      <c r="E117" s="2"/>
      <c r="F117" s="2"/>
      <c r="G117" s="2"/>
      <c r="H117" s="2"/>
      <c r="I117" s="2"/>
      <c r="K117" s="2"/>
      <c r="L117" s="2"/>
      <c r="M117" s="2"/>
      <c r="N117" s="2"/>
      <c r="O117" s="2"/>
      <c r="P117" s="2"/>
      <c r="R117" s="2"/>
      <c r="S117" s="2"/>
    </row>
    <row r="118" spans="1:19" s="13" customFormat="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2.75">
      <c r="A119" s="2"/>
      <c r="B119" s="2"/>
      <c r="C119" s="2"/>
      <c r="D119" s="2"/>
      <c r="E119" s="2"/>
      <c r="F119" s="2"/>
      <c r="G119" s="2"/>
      <c r="H119" s="2"/>
      <c r="I119" s="2"/>
      <c r="K119" s="2"/>
      <c r="L119" s="2"/>
      <c r="M119" s="2"/>
      <c r="N119" s="2"/>
      <c r="O119" s="2"/>
      <c r="P119" s="2"/>
      <c r="R119" s="2"/>
      <c r="S119" s="2"/>
    </row>
    <row r="120" spans="1:19" ht="12.75">
      <c r="A120" s="2"/>
      <c r="B120" s="2"/>
      <c r="C120" s="2"/>
      <c r="D120" s="2"/>
      <c r="E120" s="2"/>
      <c r="F120" s="2"/>
      <c r="G120" s="2"/>
      <c r="H120" s="2"/>
      <c r="I120" s="2"/>
      <c r="K120" s="2"/>
      <c r="L120" s="2"/>
      <c r="M120" s="2"/>
      <c r="N120" s="2"/>
      <c r="O120" s="2"/>
      <c r="P120" s="2"/>
      <c r="R120" s="2"/>
      <c r="S120" s="2"/>
    </row>
    <row r="121" spans="2:18" ht="12.75">
      <c r="B121" s="2"/>
      <c r="C121" s="2"/>
      <c r="D121" s="2"/>
      <c r="E121" s="2"/>
      <c r="F121" s="2"/>
      <c r="G121" s="10"/>
      <c r="H121" s="7"/>
      <c r="I121" s="10"/>
      <c r="K121" s="2"/>
      <c r="L121" s="2"/>
      <c r="M121" s="2"/>
      <c r="N121" s="2"/>
      <c r="O121" s="2"/>
      <c r="P121" s="35"/>
      <c r="R121" s="2"/>
    </row>
    <row r="122" spans="2:18" ht="12.75">
      <c r="B122" s="2"/>
      <c r="C122" s="2"/>
      <c r="D122" s="2"/>
      <c r="E122" s="2"/>
      <c r="F122" s="2"/>
      <c r="G122" s="10"/>
      <c r="H122" s="7"/>
      <c r="I122" s="10"/>
      <c r="K122" s="8"/>
      <c r="L122" s="8"/>
      <c r="M122" s="8"/>
      <c r="N122" s="8"/>
      <c r="O122" s="9"/>
      <c r="P122" s="32"/>
      <c r="R122" s="2"/>
    </row>
    <row r="123" spans="2:18" ht="12.75">
      <c r="B123" s="2"/>
      <c r="C123" s="2"/>
      <c r="D123" s="2"/>
      <c r="E123" s="2"/>
      <c r="F123" s="2"/>
      <c r="G123" s="10"/>
      <c r="H123" s="7"/>
      <c r="I123" s="10"/>
      <c r="K123" s="2"/>
      <c r="L123" s="2"/>
      <c r="M123" s="2"/>
      <c r="N123" s="2"/>
      <c r="O123" s="2"/>
      <c r="P123" s="35"/>
      <c r="R123" s="2"/>
    </row>
    <row r="124" spans="2:18" ht="12.75">
      <c r="B124" s="2"/>
      <c r="C124" s="2"/>
      <c r="D124" s="2"/>
      <c r="E124" s="2"/>
      <c r="F124" s="2"/>
      <c r="G124" s="10"/>
      <c r="H124" s="7"/>
      <c r="I124" s="10"/>
      <c r="K124" s="2"/>
      <c r="L124" s="2"/>
      <c r="M124" s="2"/>
      <c r="N124" s="2"/>
      <c r="O124" s="2"/>
      <c r="P124" s="2"/>
      <c r="R124" s="2"/>
    </row>
    <row r="125" spans="2:18" ht="12.75">
      <c r="B125" s="2"/>
      <c r="C125" s="2"/>
      <c r="D125" s="2"/>
      <c r="E125" s="2"/>
      <c r="F125" s="2"/>
      <c r="G125" s="10"/>
      <c r="H125" s="7"/>
      <c r="I125" s="10"/>
      <c r="K125" s="8"/>
      <c r="L125" s="8"/>
      <c r="M125" s="8"/>
      <c r="N125" s="8"/>
      <c r="O125" s="9"/>
      <c r="P125" s="9"/>
      <c r="R125" s="2"/>
    </row>
    <row r="126" spans="2:18" ht="12.75">
      <c r="B126" s="2"/>
      <c r="C126" s="2"/>
      <c r="D126" s="2"/>
      <c r="E126" s="2"/>
      <c r="F126" s="2"/>
      <c r="G126" s="10"/>
      <c r="H126" s="7"/>
      <c r="I126" s="10"/>
      <c r="K126" s="8"/>
      <c r="L126" s="8"/>
      <c r="M126" s="8"/>
      <c r="N126" s="8"/>
      <c r="O126" s="9"/>
      <c r="P126" s="9"/>
      <c r="R126" s="2"/>
    </row>
    <row r="127" spans="2:18" ht="12.75">
      <c r="B127" s="2"/>
      <c r="C127" s="2"/>
      <c r="D127" s="2"/>
      <c r="E127" s="2"/>
      <c r="F127" s="2"/>
      <c r="G127" s="10"/>
      <c r="H127" s="7"/>
      <c r="I127" s="10"/>
      <c r="K127" s="2"/>
      <c r="L127" s="2"/>
      <c r="M127" s="2"/>
      <c r="N127" s="2"/>
      <c r="O127" s="2"/>
      <c r="P127" s="2"/>
      <c r="R127" s="2"/>
    </row>
    <row r="128" spans="2:18" ht="12.75">
      <c r="B128" s="2"/>
      <c r="C128" s="2"/>
      <c r="D128" s="2"/>
      <c r="E128" s="2"/>
      <c r="F128" s="2"/>
      <c r="G128" s="10"/>
      <c r="H128" s="7"/>
      <c r="I128" s="10"/>
      <c r="K128" s="8"/>
      <c r="L128" s="8"/>
      <c r="M128" s="8"/>
      <c r="N128" s="8"/>
      <c r="O128" s="9"/>
      <c r="P128" s="9"/>
      <c r="R128" s="2"/>
    </row>
    <row r="129" spans="2:18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2:18" ht="12.75">
      <c r="B130" s="6"/>
      <c r="C130" s="6"/>
      <c r="D130" s="6"/>
      <c r="E130" s="6"/>
      <c r="F130" s="6"/>
      <c r="G130" s="11"/>
      <c r="H130" s="7"/>
      <c r="I130" s="11"/>
      <c r="J130" s="6"/>
      <c r="K130" s="6"/>
      <c r="L130" s="6"/>
      <c r="M130" s="6"/>
      <c r="N130" s="6"/>
      <c r="O130" s="6"/>
      <c r="P130" s="6"/>
      <c r="Q130" s="6"/>
      <c r="R130" s="6"/>
    </row>
    <row r="131" spans="2:18" ht="12.75">
      <c r="B131" s="6"/>
      <c r="C131" s="6"/>
      <c r="D131" s="6"/>
      <c r="E131" s="6"/>
      <c r="F131" s="6"/>
      <c r="G131" s="11"/>
      <c r="H131" s="7"/>
      <c r="I131" s="11"/>
      <c r="J131" s="6"/>
      <c r="K131" s="6"/>
      <c r="L131" s="6"/>
      <c r="M131" s="6"/>
      <c r="N131" s="6"/>
      <c r="O131" s="6"/>
      <c r="P131" s="6"/>
      <c r="Q131" s="6"/>
      <c r="R131" s="6"/>
    </row>
    <row r="132" spans="2:18" ht="12.75">
      <c r="B132" s="6"/>
      <c r="C132" s="6"/>
      <c r="D132" s="6"/>
      <c r="E132" s="6"/>
      <c r="F132" s="6"/>
      <c r="G132" s="11"/>
      <c r="H132" s="7"/>
      <c r="I132" s="11"/>
      <c r="J132" s="6"/>
      <c r="K132" s="6"/>
      <c r="L132" s="6"/>
      <c r="M132" s="6"/>
      <c r="N132" s="6"/>
      <c r="O132" s="6"/>
      <c r="P132" s="6"/>
      <c r="Q132" s="6"/>
      <c r="R132" s="6"/>
    </row>
    <row r="133" spans="2:18" ht="12.75">
      <c r="B133" s="2"/>
      <c r="C133" s="2"/>
      <c r="D133" s="2"/>
      <c r="E133" s="2"/>
      <c r="F133" s="2"/>
      <c r="G133" s="2"/>
      <c r="H133" s="2"/>
      <c r="I133" s="2"/>
      <c r="K133" s="2"/>
      <c r="L133" s="2"/>
      <c r="M133" s="2"/>
      <c r="N133" s="2"/>
      <c r="O133" s="2"/>
      <c r="P133" s="2"/>
      <c r="R133" s="2"/>
    </row>
    <row r="134" spans="2:18" ht="12.75">
      <c r="B134" s="2"/>
      <c r="C134" s="2"/>
      <c r="D134" s="2"/>
      <c r="E134" s="2"/>
      <c r="F134" s="2"/>
      <c r="G134" s="2"/>
      <c r="H134" s="2"/>
      <c r="I134" s="2"/>
      <c r="K134" s="2"/>
      <c r="L134" s="2"/>
      <c r="M134" s="2"/>
      <c r="N134" s="2"/>
      <c r="O134" s="2"/>
      <c r="P134" s="2"/>
      <c r="R134" s="2"/>
    </row>
    <row r="135" spans="2:18" ht="12.75">
      <c r="B135" s="2"/>
      <c r="C135" s="2"/>
      <c r="D135" s="2"/>
      <c r="E135" s="2"/>
      <c r="F135" s="2"/>
      <c r="G135" s="2"/>
      <c r="H135" s="2"/>
      <c r="I135" s="2"/>
      <c r="K135" s="2"/>
      <c r="L135" s="2"/>
      <c r="M135" s="2"/>
      <c r="N135" s="2"/>
      <c r="O135" s="2"/>
      <c r="P135" s="2"/>
      <c r="R135" s="2"/>
    </row>
    <row r="136" spans="2:18" ht="12.75">
      <c r="B136" s="2"/>
      <c r="C136" s="2"/>
      <c r="D136" s="2"/>
      <c r="E136" s="2"/>
      <c r="F136" s="2"/>
      <c r="G136" s="2"/>
      <c r="H136" s="2"/>
      <c r="I136" s="2"/>
      <c r="K136" s="2"/>
      <c r="L136" s="2"/>
      <c r="M136" s="2"/>
      <c r="N136" s="2"/>
      <c r="O136" s="2"/>
      <c r="P136" s="2"/>
      <c r="R136" s="2"/>
    </row>
    <row r="137" spans="2:18" ht="12.75">
      <c r="B137" s="2"/>
      <c r="C137" s="2"/>
      <c r="D137" s="2"/>
      <c r="E137" s="2"/>
      <c r="F137" s="2"/>
      <c r="G137" s="2"/>
      <c r="H137" s="2"/>
      <c r="I137" s="2"/>
      <c r="K137" s="2"/>
      <c r="L137" s="2"/>
      <c r="M137" s="2"/>
      <c r="N137" s="2"/>
      <c r="O137" s="2"/>
      <c r="P137" s="2"/>
      <c r="R137" s="2"/>
    </row>
    <row r="138" spans="2:18" ht="12.75">
      <c r="B138" s="2"/>
      <c r="C138" s="2"/>
      <c r="D138" s="2"/>
      <c r="E138" s="2"/>
      <c r="F138" s="2"/>
      <c r="G138" s="2"/>
      <c r="H138" s="2"/>
      <c r="I138" s="2"/>
      <c r="K138" s="2"/>
      <c r="L138" s="2"/>
      <c r="M138" s="2"/>
      <c r="N138" s="2"/>
      <c r="O138" s="2"/>
      <c r="P138" s="2"/>
      <c r="R138" s="2"/>
    </row>
    <row r="139" spans="2:18" ht="12.75">
      <c r="B139" s="2"/>
      <c r="C139" s="2"/>
      <c r="D139" s="2"/>
      <c r="E139" s="2"/>
      <c r="F139" s="2"/>
      <c r="G139" s="2"/>
      <c r="H139" s="2"/>
      <c r="I139" s="2"/>
      <c r="K139" s="2"/>
      <c r="L139" s="2"/>
      <c r="M139" s="2"/>
      <c r="N139" s="2"/>
      <c r="O139" s="2"/>
      <c r="P139" s="2"/>
      <c r="R139" s="2"/>
    </row>
    <row r="140" spans="2:18" ht="12.75">
      <c r="B140" s="2"/>
      <c r="C140" s="2"/>
      <c r="D140" s="2"/>
      <c r="E140" s="2"/>
      <c r="F140" s="2"/>
      <c r="G140" s="2"/>
      <c r="H140" s="2"/>
      <c r="I140" s="2"/>
      <c r="K140" s="2"/>
      <c r="L140" s="2"/>
      <c r="M140" s="2"/>
      <c r="N140" s="2"/>
      <c r="O140" s="2"/>
      <c r="P140" s="2"/>
      <c r="R140" s="2"/>
    </row>
    <row r="141" spans="2:18" ht="12.75">
      <c r="B141" s="2"/>
      <c r="C141" s="2"/>
      <c r="D141" s="2"/>
      <c r="E141" s="2"/>
      <c r="F141" s="2"/>
      <c r="G141" s="2"/>
      <c r="H141" s="2"/>
      <c r="I141" s="2"/>
      <c r="K141" s="2"/>
      <c r="L141" s="2"/>
      <c r="M141" s="2"/>
      <c r="N141" s="2"/>
      <c r="O141" s="2"/>
      <c r="P141" s="2"/>
      <c r="R141" s="2"/>
    </row>
    <row r="142" spans="2:18" ht="12.75">
      <c r="B142" s="2"/>
      <c r="C142" s="2"/>
      <c r="D142" s="2"/>
      <c r="E142" s="2"/>
      <c r="F142" s="2"/>
      <c r="G142" s="2"/>
      <c r="H142" s="2"/>
      <c r="I142" s="2"/>
      <c r="K142" s="2"/>
      <c r="L142" s="2"/>
      <c r="M142" s="2"/>
      <c r="N142" s="2"/>
      <c r="O142" s="2"/>
      <c r="P142" s="2"/>
      <c r="R142" s="2"/>
    </row>
    <row r="143" spans="2:18" ht="12.75">
      <c r="B143" s="2"/>
      <c r="C143" s="2"/>
      <c r="D143" s="2"/>
      <c r="E143" s="2"/>
      <c r="F143" s="2"/>
      <c r="G143" s="2"/>
      <c r="H143" s="2"/>
      <c r="I143" s="2"/>
      <c r="K143" s="2"/>
      <c r="L143" s="2"/>
      <c r="M143" s="2"/>
      <c r="N143" s="2"/>
      <c r="O143" s="2"/>
      <c r="P143" s="2"/>
      <c r="R143" s="2"/>
    </row>
    <row r="144" spans="2:18" ht="12.75">
      <c r="B144" s="2"/>
      <c r="C144" s="2"/>
      <c r="D144" s="2"/>
      <c r="E144" s="2"/>
      <c r="F144" s="2"/>
      <c r="G144" s="2"/>
      <c r="H144" s="2"/>
      <c r="I144" s="2"/>
      <c r="K144" s="2"/>
      <c r="L144" s="2"/>
      <c r="M144" s="2"/>
      <c r="N144" s="2"/>
      <c r="O144" s="2"/>
      <c r="P144" s="2"/>
      <c r="R144" s="2"/>
    </row>
    <row r="145" spans="2:18" ht="12.75">
      <c r="B145" s="2"/>
      <c r="C145" s="2"/>
      <c r="D145" s="2"/>
      <c r="E145" s="2"/>
      <c r="F145" s="2"/>
      <c r="G145" s="2"/>
      <c r="H145" s="2"/>
      <c r="I145" s="2"/>
      <c r="K145" s="2"/>
      <c r="L145" s="2"/>
      <c r="M145" s="2"/>
      <c r="N145" s="2"/>
      <c r="O145" s="2"/>
      <c r="P145" s="2"/>
      <c r="R145" s="2"/>
    </row>
    <row r="146" spans="2:18" ht="12.75">
      <c r="B146" s="2"/>
      <c r="C146" s="2"/>
      <c r="D146" s="2"/>
      <c r="E146" s="2"/>
      <c r="F146" s="2"/>
      <c r="G146" s="2"/>
      <c r="H146" s="2"/>
      <c r="I146" s="2"/>
      <c r="K146" s="2"/>
      <c r="L146" s="2"/>
      <c r="M146" s="2"/>
      <c r="N146" s="2"/>
      <c r="O146" s="2"/>
      <c r="P146" s="2"/>
      <c r="R146" s="2"/>
    </row>
    <row r="147" spans="2:18" ht="12.75">
      <c r="B147" s="2"/>
      <c r="C147" s="2"/>
      <c r="D147" s="2"/>
      <c r="E147" s="2"/>
      <c r="F147" s="2"/>
      <c r="G147" s="2"/>
      <c r="H147" s="2"/>
      <c r="I147" s="2"/>
      <c r="K147" s="2"/>
      <c r="L147" s="2"/>
      <c r="M147" s="2"/>
      <c r="N147" s="2"/>
      <c r="O147" s="2"/>
      <c r="P147" s="2"/>
      <c r="R147" s="2"/>
    </row>
    <row r="148" spans="2:18" ht="12.75">
      <c r="B148" s="2"/>
      <c r="C148" s="2"/>
      <c r="D148" s="2"/>
      <c r="E148" s="2"/>
      <c r="F148" s="2"/>
      <c r="G148" s="2"/>
      <c r="H148" s="2"/>
      <c r="I148" s="2"/>
      <c r="K148" s="2"/>
      <c r="L148" s="2"/>
      <c r="M148" s="2"/>
      <c r="N148" s="2"/>
      <c r="O148" s="2"/>
      <c r="P148" s="2"/>
      <c r="R148" s="2"/>
    </row>
    <row r="149" spans="2:18" ht="12.75">
      <c r="B149" s="2"/>
      <c r="C149" s="2"/>
      <c r="D149" s="2"/>
      <c r="E149" s="2"/>
      <c r="F149" s="2"/>
      <c r="G149" s="2"/>
      <c r="H149" s="2"/>
      <c r="I149" s="2"/>
      <c r="K149" s="2"/>
      <c r="L149" s="2"/>
      <c r="M149" s="2"/>
      <c r="N149" s="2"/>
      <c r="O149" s="2"/>
      <c r="P149" s="2"/>
      <c r="R149" s="2"/>
    </row>
    <row r="150" spans="2:18" ht="12.75">
      <c r="B150" s="2"/>
      <c r="C150" s="2"/>
      <c r="D150" s="2"/>
      <c r="E150" s="2"/>
      <c r="F150" s="2"/>
      <c r="G150" s="2"/>
      <c r="H150" s="2"/>
      <c r="I150" s="2"/>
      <c r="K150" s="2"/>
      <c r="L150" s="2"/>
      <c r="M150" s="2"/>
      <c r="N150" s="2"/>
      <c r="O150" s="2"/>
      <c r="P150" s="2"/>
      <c r="R150" s="2"/>
    </row>
    <row r="151" spans="2:18" ht="12.75">
      <c r="B151" s="2"/>
      <c r="C151" s="2"/>
      <c r="D151" s="2"/>
      <c r="E151" s="2"/>
      <c r="F151" s="2"/>
      <c r="G151" s="2"/>
      <c r="H151" s="2"/>
      <c r="I151" s="2"/>
      <c r="K151" s="2"/>
      <c r="L151" s="2"/>
      <c r="M151" s="2"/>
      <c r="N151" s="2"/>
      <c r="O151" s="2"/>
      <c r="P151" s="2"/>
      <c r="R151" s="2"/>
    </row>
    <row r="152" spans="2:18" ht="12.75">
      <c r="B152" s="2"/>
      <c r="C152" s="2"/>
      <c r="D152" s="2"/>
      <c r="E152" s="2"/>
      <c r="F152" s="2"/>
      <c r="G152" s="2"/>
      <c r="H152" s="2"/>
      <c r="I152" s="2"/>
      <c r="K152" s="2"/>
      <c r="L152" s="2"/>
      <c r="M152" s="2"/>
      <c r="N152" s="2"/>
      <c r="O152" s="2"/>
      <c r="P152" s="2"/>
      <c r="R152" s="2"/>
    </row>
    <row r="153" spans="2:18" ht="12.75">
      <c r="B153" s="2"/>
      <c r="C153" s="2"/>
      <c r="D153" s="2"/>
      <c r="E153" s="2"/>
      <c r="F153" s="2"/>
      <c r="G153" s="2"/>
      <c r="H153" s="2"/>
      <c r="I153" s="2"/>
      <c r="K153" s="2"/>
      <c r="L153" s="2"/>
      <c r="M153" s="2"/>
      <c r="N153" s="2"/>
      <c r="O153" s="2"/>
      <c r="P153" s="2"/>
      <c r="R153" s="2"/>
    </row>
    <row r="154" spans="2:18" ht="12.75">
      <c r="B154" s="2"/>
      <c r="C154" s="2"/>
      <c r="D154" s="2"/>
      <c r="E154" s="2"/>
      <c r="F154" s="2"/>
      <c r="G154" s="2"/>
      <c r="H154" s="2"/>
      <c r="I154" s="2"/>
      <c r="K154" s="2"/>
      <c r="L154" s="2"/>
      <c r="M154" s="2"/>
      <c r="N154" s="2"/>
      <c r="O154" s="2"/>
      <c r="P154" s="2"/>
      <c r="R154" s="2"/>
    </row>
    <row r="155" spans="2:18" ht="12.75">
      <c r="B155" s="2"/>
      <c r="C155" s="2"/>
      <c r="D155" s="2"/>
      <c r="E155" s="2"/>
      <c r="F155" s="2"/>
      <c r="G155" s="2"/>
      <c r="H155" s="2"/>
      <c r="I155" s="2"/>
      <c r="K155" s="2"/>
      <c r="L155" s="2"/>
      <c r="M155" s="2"/>
      <c r="N155" s="2"/>
      <c r="O155" s="2"/>
      <c r="P155" s="2"/>
      <c r="R155" s="2"/>
    </row>
    <row r="156" spans="2:18" ht="12.75">
      <c r="B156" s="2"/>
      <c r="C156" s="2"/>
      <c r="D156" s="2"/>
      <c r="E156" s="2"/>
      <c r="F156" s="2"/>
      <c r="G156" s="2"/>
      <c r="H156" s="2"/>
      <c r="I156" s="2"/>
      <c r="K156" s="2"/>
      <c r="L156" s="2"/>
      <c r="M156" s="2"/>
      <c r="N156" s="2"/>
      <c r="O156" s="2"/>
      <c r="P156" s="2"/>
      <c r="R156" s="2"/>
    </row>
    <row r="157" spans="2:18" ht="12.75">
      <c r="B157" s="2"/>
      <c r="C157" s="2"/>
      <c r="D157" s="2"/>
      <c r="E157" s="2"/>
      <c r="F157" s="2"/>
      <c r="G157" s="2"/>
      <c r="H157" s="2"/>
      <c r="I157" s="2"/>
      <c r="K157" s="2"/>
      <c r="L157" s="2"/>
      <c r="M157" s="2"/>
      <c r="N157" s="2"/>
      <c r="O157" s="2"/>
      <c r="P157" s="2"/>
      <c r="R157" s="2"/>
    </row>
    <row r="158" spans="2:18" ht="12.75">
      <c r="B158" s="2"/>
      <c r="C158" s="2"/>
      <c r="D158" s="2"/>
      <c r="E158" s="2"/>
      <c r="F158" s="2"/>
      <c r="G158" s="2"/>
      <c r="H158" s="2"/>
      <c r="I158" s="2"/>
      <c r="K158" s="2"/>
      <c r="L158" s="2"/>
      <c r="M158" s="2"/>
      <c r="N158" s="2"/>
      <c r="O158" s="2"/>
      <c r="P158" s="2"/>
      <c r="R158" s="2"/>
    </row>
    <row r="159" spans="2:18" ht="12.75">
      <c r="B159" s="2"/>
      <c r="C159" s="2"/>
      <c r="D159" s="2"/>
      <c r="E159" s="2"/>
      <c r="F159" s="2"/>
      <c r="G159" s="2"/>
      <c r="H159" s="2"/>
      <c r="I159" s="2"/>
      <c r="K159" s="2"/>
      <c r="L159" s="2"/>
      <c r="M159" s="2"/>
      <c r="N159" s="2"/>
      <c r="O159" s="2"/>
      <c r="P159" s="2"/>
      <c r="R159" s="2"/>
    </row>
    <row r="160" spans="2:18" ht="12.75">
      <c r="B160" s="2"/>
      <c r="C160" s="2"/>
      <c r="D160" s="2"/>
      <c r="E160" s="2"/>
      <c r="F160" s="2"/>
      <c r="G160" s="2"/>
      <c r="H160" s="2"/>
      <c r="I160" s="2"/>
      <c r="K160" s="2"/>
      <c r="L160" s="2"/>
      <c r="M160" s="2"/>
      <c r="N160" s="2"/>
      <c r="O160" s="2"/>
      <c r="P160" s="2"/>
      <c r="R160" s="2"/>
    </row>
    <row r="161" spans="2:18" ht="12.75">
      <c r="B161" s="2"/>
      <c r="C161" s="2"/>
      <c r="D161" s="2"/>
      <c r="E161" s="2"/>
      <c r="F161" s="2"/>
      <c r="G161" s="2"/>
      <c r="H161" s="2"/>
      <c r="I161" s="2"/>
      <c r="K161" s="2"/>
      <c r="L161" s="2"/>
      <c r="M161" s="2"/>
      <c r="N161" s="2"/>
      <c r="O161" s="2"/>
      <c r="P161" s="2"/>
      <c r="R161" s="2"/>
    </row>
    <row r="162" spans="2:18" ht="12.75">
      <c r="B162" s="2"/>
      <c r="C162" s="2"/>
      <c r="D162" s="2"/>
      <c r="E162" s="2"/>
      <c r="F162" s="2"/>
      <c r="G162" s="2"/>
      <c r="H162" s="2"/>
      <c r="I162" s="2"/>
      <c r="K162" s="2"/>
      <c r="L162" s="2"/>
      <c r="M162" s="2"/>
      <c r="N162" s="2"/>
      <c r="O162" s="2"/>
      <c r="P162" s="2"/>
      <c r="R162" s="2"/>
    </row>
    <row r="163" spans="2:18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2:18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2:18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2:18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2:18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2:18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2:18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2:18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2:18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2:18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2:18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2:18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2:18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2:18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pans="2:18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pans="10:17" ht="12.75">
      <c r="J201"/>
      <c r="Q201"/>
    </row>
    <row r="202" spans="10:17" ht="12.75">
      <c r="J202"/>
      <c r="Q202"/>
    </row>
    <row r="203" spans="10:17" ht="12.75">
      <c r="J203"/>
      <c r="Q203"/>
    </row>
    <row r="204" spans="10:17" ht="12.75">
      <c r="J204"/>
      <c r="Q204"/>
    </row>
    <row r="205" spans="10:17" ht="12.75">
      <c r="J205"/>
      <c r="Q205"/>
    </row>
    <row r="206" spans="10:17" ht="12.75">
      <c r="J206"/>
      <c r="Q206"/>
    </row>
    <row r="207" spans="10:17" ht="12.75">
      <c r="J207"/>
      <c r="Q207"/>
    </row>
    <row r="208" spans="10:17" ht="12.75">
      <c r="J208"/>
      <c r="Q208"/>
    </row>
    <row r="209" spans="10:17" ht="12.75">
      <c r="J209"/>
      <c r="Q209"/>
    </row>
    <row r="210" spans="10:17" ht="12.75">
      <c r="J210"/>
      <c r="Q210"/>
    </row>
    <row r="211" spans="10:17" ht="12.75">
      <c r="J211"/>
      <c r="Q211"/>
    </row>
    <row r="212" spans="10:17" ht="12.75">
      <c r="J212"/>
      <c r="Q212"/>
    </row>
    <row r="213" spans="10:17" ht="12.75">
      <c r="J213"/>
      <c r="Q213"/>
    </row>
    <row r="214" spans="10:17" ht="12.75">
      <c r="J214"/>
      <c r="Q214"/>
    </row>
    <row r="215" spans="10:17" ht="12.75">
      <c r="J215"/>
      <c r="Q215"/>
    </row>
    <row r="216" spans="10:17" ht="12.75">
      <c r="J216"/>
      <c r="Q216"/>
    </row>
    <row r="217" spans="10:17" ht="12.75">
      <c r="J217"/>
      <c r="Q217"/>
    </row>
    <row r="218" spans="10:17" ht="12.75">
      <c r="J218"/>
      <c r="Q218"/>
    </row>
    <row r="219" spans="10:17" ht="12.75">
      <c r="J219"/>
      <c r="Q219"/>
    </row>
    <row r="220" spans="10:17" ht="12.75">
      <c r="J220"/>
      <c r="Q220"/>
    </row>
    <row r="221" spans="10:17" ht="12.75">
      <c r="J221"/>
      <c r="Q221"/>
    </row>
    <row r="222" spans="10:17" ht="12.75">
      <c r="J222"/>
      <c r="Q222"/>
    </row>
    <row r="223" spans="10:17" ht="12.75">
      <c r="J223"/>
      <c r="Q223"/>
    </row>
    <row r="224" spans="10:17" ht="12.75">
      <c r="J224"/>
      <c r="Q224"/>
    </row>
    <row r="225" spans="10:17" ht="12.75">
      <c r="J225"/>
      <c r="Q225"/>
    </row>
    <row r="226" spans="10:17" ht="12.75">
      <c r="J226"/>
      <c r="Q226"/>
    </row>
    <row r="227" spans="10:17" ht="12.75">
      <c r="J227"/>
      <c r="Q227"/>
    </row>
    <row r="228" spans="10:17" ht="12.75">
      <c r="J228"/>
      <c r="Q228"/>
    </row>
    <row r="229" spans="10:17" ht="12.75">
      <c r="J229"/>
      <c r="Q229"/>
    </row>
    <row r="230" spans="10:17" ht="12.75">
      <c r="J230"/>
      <c r="Q230"/>
    </row>
    <row r="231" spans="10:17" ht="12.75">
      <c r="J231"/>
      <c r="Q231"/>
    </row>
    <row r="232" spans="10:17" ht="12.75">
      <c r="J232"/>
      <c r="Q232"/>
    </row>
    <row r="233" spans="10:17" ht="12.75">
      <c r="J233"/>
      <c r="Q233"/>
    </row>
    <row r="234" spans="10:17" ht="12.75">
      <c r="J234"/>
      <c r="Q234"/>
    </row>
    <row r="235" spans="10:17" ht="12.75">
      <c r="J235"/>
      <c r="Q235"/>
    </row>
    <row r="236" spans="10:17" ht="12.75">
      <c r="J236"/>
      <c r="Q236"/>
    </row>
    <row r="237" spans="10:17" ht="12.75">
      <c r="J237"/>
      <c r="Q237"/>
    </row>
    <row r="238" spans="10:17" ht="12.75">
      <c r="J238"/>
      <c r="Q238"/>
    </row>
    <row r="239" spans="10:17" ht="12.75">
      <c r="J239"/>
      <c r="Q239"/>
    </row>
    <row r="240" spans="10:17" ht="12.75">
      <c r="J240"/>
      <c r="Q240"/>
    </row>
    <row r="241" spans="10:17" ht="12.75">
      <c r="J241"/>
      <c r="Q241"/>
    </row>
    <row r="242" spans="10:17" ht="12.75">
      <c r="J242"/>
      <c r="Q242"/>
    </row>
    <row r="243" spans="10:17" ht="12.75">
      <c r="J243"/>
      <c r="Q243"/>
    </row>
    <row r="244" spans="10:17" ht="12.75">
      <c r="J244"/>
      <c r="Q244"/>
    </row>
    <row r="245" spans="10:17" ht="12.75">
      <c r="J245"/>
      <c r="Q245"/>
    </row>
    <row r="246" spans="10:17" ht="12.75">
      <c r="J246"/>
      <c r="Q246"/>
    </row>
    <row r="247" spans="10:17" ht="12.75">
      <c r="J247"/>
      <c r="Q247"/>
    </row>
    <row r="248" spans="10:17" ht="12.75">
      <c r="J248"/>
      <c r="Q248"/>
    </row>
  </sheetData>
  <printOptions/>
  <pageMargins left="0.7874015748031497" right="0.7874015748031497" top="0.984251968503937" bottom="0.6299212598425197" header="0.5118110236220472" footer="0.4330708661417323"/>
  <pageSetup fitToHeight="2" fitToWidth="1" horizontalDpi="300" verticalDpi="300" orientation="landscape" paperSize="9" scale="80" r:id="rId2"/>
  <headerFooter alignWithMargins="0">
    <oddHeader>&amp;L&amp;"Arial,Fett Kursiv"&amp;16&amp;UVereinsmeisterschaft 2005 der Wasserwacht Wülfershausen
&amp;C
</oddHeader>
    <oddFooter>&amp;LSeite &amp;P  von &amp;N</oddFooter>
  </headerFooter>
  <rowBreaks count="1" manualBreakCount="1">
    <brk id="77" max="255" man="1"/>
  </rowBreaks>
  <picture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S220"/>
  <sheetViews>
    <sheetView showGridLines="0" tabSelected="1" zoomScale="80" zoomScaleNormal="80" workbookViewId="0" topLeftCell="C1">
      <pane ySplit="7" topLeftCell="BM8" activePane="bottomLeft" state="frozen"/>
      <selection pane="topLeft" activeCell="A1" sqref="A1"/>
      <selection pane="bottomLeft" activeCell="I10" sqref="I10"/>
    </sheetView>
  </sheetViews>
  <sheetFormatPr defaultColWidth="11.421875" defaultRowHeight="12.75"/>
  <cols>
    <col min="1" max="1" width="10.7109375" style="0" customWidth="1"/>
    <col min="2" max="2" width="7.7109375" style="0" customWidth="1"/>
    <col min="3" max="3" width="6.8515625" style="0" customWidth="1"/>
    <col min="4" max="4" width="6.28125" style="0" customWidth="1"/>
    <col min="8" max="8" width="6.00390625" style="0" customWidth="1"/>
    <col min="10" max="10" width="1.421875" style="2" customWidth="1"/>
    <col min="11" max="11" width="13.00390625" style="0" bestFit="1" customWidth="1"/>
    <col min="17" max="17" width="1.421875" style="2" customWidth="1"/>
    <col min="18" max="18" width="21.140625" style="0" customWidth="1"/>
    <col min="20" max="16384" width="0" style="0" hidden="1" customWidth="1"/>
  </cols>
  <sheetData>
    <row r="1" spans="1:18" ht="12" customHeight="1">
      <c r="A1" s="46" t="s">
        <v>123</v>
      </c>
      <c r="B1" s="46" t="s">
        <v>124</v>
      </c>
      <c r="C1" s="46" t="s">
        <v>125</v>
      </c>
      <c r="D1" s="46" t="s">
        <v>126</v>
      </c>
      <c r="E1" s="46" t="s">
        <v>127</v>
      </c>
      <c r="F1" s="46" t="s">
        <v>128</v>
      </c>
      <c r="G1" s="46" t="s">
        <v>129</v>
      </c>
      <c r="H1" s="46" t="s">
        <v>130</v>
      </c>
      <c r="I1" s="46" t="s">
        <v>131</v>
      </c>
      <c r="J1" s="46" t="s">
        <v>132</v>
      </c>
      <c r="K1" s="46" t="s">
        <v>133</v>
      </c>
      <c r="L1" s="46" t="s">
        <v>134</v>
      </c>
      <c r="M1" s="46" t="s">
        <v>135</v>
      </c>
      <c r="N1" s="46" t="s">
        <v>136</v>
      </c>
      <c r="O1" s="46" t="s">
        <v>137</v>
      </c>
      <c r="P1" s="46" t="s">
        <v>138</v>
      </c>
      <c r="Q1" s="46" t="s">
        <v>139</v>
      </c>
      <c r="R1" s="46" t="s">
        <v>140</v>
      </c>
    </row>
    <row r="2" spans="1:18" ht="12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2:12" ht="12.75">
      <c r="B3" s="12">
        <v>2005</v>
      </c>
      <c r="C3" s="15" t="s">
        <v>49</v>
      </c>
      <c r="D3" s="16" t="s">
        <v>109</v>
      </c>
      <c r="E3" s="16"/>
      <c r="F3" s="15" t="s">
        <v>51</v>
      </c>
      <c r="G3" s="16" t="s">
        <v>111</v>
      </c>
      <c r="H3" s="16"/>
      <c r="I3" s="17"/>
      <c r="L3" s="13"/>
    </row>
    <row r="4" spans="2:12" ht="12.75">
      <c r="B4" s="14"/>
      <c r="C4" s="15" t="s">
        <v>50</v>
      </c>
      <c r="D4" s="16" t="s">
        <v>110</v>
      </c>
      <c r="E4" s="16"/>
      <c r="F4" s="15" t="s">
        <v>66</v>
      </c>
      <c r="G4" s="16" t="s">
        <v>112</v>
      </c>
      <c r="I4" s="17"/>
      <c r="L4" s="13"/>
    </row>
    <row r="5" spans="2:12" ht="12.75">
      <c r="B5" s="14"/>
      <c r="C5" s="15"/>
      <c r="D5" s="16"/>
      <c r="E5" s="16"/>
      <c r="F5" s="18"/>
      <c r="G5" s="17"/>
      <c r="H5" s="16"/>
      <c r="I5" s="17"/>
      <c r="J5" s="13"/>
      <c r="K5" s="13"/>
      <c r="L5" s="13"/>
    </row>
    <row r="6" ht="4.5" customHeight="1"/>
    <row r="7" spans="2:18" ht="12.75">
      <c r="B7" s="4" t="s">
        <v>0</v>
      </c>
      <c r="C7" s="4" t="s">
        <v>44</v>
      </c>
      <c r="D7" s="4" t="s">
        <v>17</v>
      </c>
      <c r="E7" s="4" t="s">
        <v>1</v>
      </c>
      <c r="F7" s="4" t="s">
        <v>2</v>
      </c>
      <c r="G7" s="4" t="s">
        <v>16</v>
      </c>
      <c r="H7" s="4" t="s">
        <v>54</v>
      </c>
      <c r="I7" s="4" t="s">
        <v>122</v>
      </c>
      <c r="J7" s="3"/>
      <c r="K7" s="4" t="s">
        <v>3</v>
      </c>
      <c r="L7" s="4" t="s">
        <v>4</v>
      </c>
      <c r="M7" s="4" t="s">
        <v>5</v>
      </c>
      <c r="N7" s="4" t="s">
        <v>6</v>
      </c>
      <c r="O7" s="4" t="s">
        <v>7</v>
      </c>
      <c r="P7" s="31" t="s">
        <v>8</v>
      </c>
      <c r="Q7" s="30"/>
      <c r="R7" s="5" t="s">
        <v>41</v>
      </c>
    </row>
    <row r="8" spans="1:18" s="45" customFormat="1" ht="12.75">
      <c r="A8" s="41"/>
      <c r="B8" s="26"/>
      <c r="C8" s="26" t="s">
        <v>46</v>
      </c>
      <c r="D8" s="20" t="s">
        <v>73</v>
      </c>
      <c r="E8" s="26" t="s">
        <v>118</v>
      </c>
      <c r="F8" s="26" t="s">
        <v>119</v>
      </c>
      <c r="G8" s="28">
        <v>33344</v>
      </c>
      <c r="H8" s="27">
        <f>B$3-YEAR(G8)</f>
        <v>14</v>
      </c>
      <c r="I8" s="27">
        <f>YEAR(G8)</f>
        <v>1991</v>
      </c>
      <c r="J8" s="6"/>
      <c r="K8" s="29">
        <v>0.0004722222222222222</v>
      </c>
      <c r="L8" s="29">
        <v>0.0007372685185185186</v>
      </c>
      <c r="M8" s="29">
        <v>0.0005243055555555555</v>
      </c>
      <c r="N8" s="29" t="s">
        <v>154</v>
      </c>
      <c r="O8" s="29">
        <f>SUM(K8:N8)</f>
        <v>0.0017337962962962962</v>
      </c>
      <c r="P8" s="34">
        <v>1</v>
      </c>
      <c r="Q8" s="50"/>
      <c r="R8" s="34"/>
    </row>
    <row r="9" spans="1:18" ht="12.75">
      <c r="A9" s="41"/>
      <c r="B9" s="26"/>
      <c r="C9" s="26" t="s">
        <v>46</v>
      </c>
      <c r="D9" s="20" t="s">
        <v>73</v>
      </c>
      <c r="E9" s="26" t="s">
        <v>15</v>
      </c>
      <c r="F9" s="26" t="s">
        <v>26</v>
      </c>
      <c r="G9" s="28">
        <v>33519</v>
      </c>
      <c r="H9" s="27">
        <f>B$3-YEAR(G9)</f>
        <v>14</v>
      </c>
      <c r="I9" s="27">
        <f>YEAR(G9)</f>
        <v>1991</v>
      </c>
      <c r="J9" s="6"/>
      <c r="K9" s="56">
        <v>0.00048263888888888895</v>
      </c>
      <c r="L9" s="56">
        <v>0.0007037037037037038</v>
      </c>
      <c r="M9" s="56">
        <v>0.0005659722222222222</v>
      </c>
      <c r="N9" s="29" t="s">
        <v>154</v>
      </c>
      <c r="O9" s="29">
        <f>SUM(K9:N9)</f>
        <v>0.001752314814814815</v>
      </c>
      <c r="P9" s="34">
        <v>2</v>
      </c>
      <c r="Q9" s="50"/>
      <c r="R9" s="57"/>
    </row>
    <row r="10" spans="2:18" ht="12.75">
      <c r="B10" s="26"/>
      <c r="C10" s="26" t="s">
        <v>46</v>
      </c>
      <c r="D10" s="20" t="s">
        <v>73</v>
      </c>
      <c r="E10" s="26" t="s">
        <v>56</v>
      </c>
      <c r="F10" s="26" t="s">
        <v>57</v>
      </c>
      <c r="G10" s="28">
        <v>33591</v>
      </c>
      <c r="H10" s="27">
        <f>B$3-YEAR(G10)</f>
        <v>14</v>
      </c>
      <c r="I10" s="27">
        <f>YEAR(G10)</f>
        <v>1991</v>
      </c>
      <c r="J10" s="6"/>
      <c r="K10" s="29">
        <v>0.00048148148148148155</v>
      </c>
      <c r="L10" s="29">
        <v>0.0007523148148148147</v>
      </c>
      <c r="M10" s="29">
        <v>0.0006203703703703704</v>
      </c>
      <c r="N10" s="29" t="s">
        <v>154</v>
      </c>
      <c r="O10" s="29">
        <f>SUM(K10:N10)</f>
        <v>0.0018541666666666667</v>
      </c>
      <c r="P10" s="34">
        <v>3</v>
      </c>
      <c r="R10" s="34"/>
    </row>
    <row r="11" spans="1:19" s="13" customFormat="1" ht="12.75">
      <c r="A11" s="41"/>
      <c r="B11" s="55"/>
      <c r="C11" s="55"/>
      <c r="D11" s="55"/>
      <c r="E11" s="55"/>
      <c r="F11" s="55"/>
      <c r="G11" s="55"/>
      <c r="H11" s="55"/>
      <c r="I11" s="48"/>
      <c r="J11" s="55"/>
      <c r="K11" s="55"/>
      <c r="L11" s="55"/>
      <c r="M11" s="55"/>
      <c r="N11" s="55"/>
      <c r="O11" s="55"/>
      <c r="P11" s="55"/>
      <c r="Q11" s="55"/>
      <c r="R11" s="55"/>
      <c r="S11"/>
    </row>
    <row r="12" spans="1:18" s="45" customFormat="1" ht="12.75">
      <c r="A12" s="41"/>
      <c r="B12" s="21"/>
      <c r="C12" s="21" t="s">
        <v>45</v>
      </c>
      <c r="D12" s="19" t="s">
        <v>73</v>
      </c>
      <c r="E12" s="21" t="s">
        <v>81</v>
      </c>
      <c r="F12" s="21" t="s">
        <v>82</v>
      </c>
      <c r="G12" s="23">
        <v>33438</v>
      </c>
      <c r="H12" s="22">
        <f>B$3-YEAR(G12)</f>
        <v>14</v>
      </c>
      <c r="I12" s="22">
        <f>YEAR(G12)</f>
        <v>1991</v>
      </c>
      <c r="J12" s="6"/>
      <c r="K12" s="25">
        <v>0.0004178240740740741</v>
      </c>
      <c r="L12" s="25">
        <v>0.00065625</v>
      </c>
      <c r="M12" s="25">
        <v>0.0005555555555555556</v>
      </c>
      <c r="N12" s="21" t="s">
        <v>154</v>
      </c>
      <c r="O12" s="25">
        <f>SUM(K12:N12)</f>
        <v>0.0016296296296296297</v>
      </c>
      <c r="P12" s="33">
        <v>1</v>
      </c>
      <c r="Q12" s="24"/>
      <c r="R12" s="21"/>
    </row>
    <row r="13" spans="1:18" s="45" customFormat="1" ht="12.75">
      <c r="A13" s="41"/>
      <c r="B13" s="21"/>
      <c r="C13" s="21" t="s">
        <v>45</v>
      </c>
      <c r="D13" s="19" t="s">
        <v>73</v>
      </c>
      <c r="E13" s="21" t="s">
        <v>9</v>
      </c>
      <c r="F13" s="21" t="s">
        <v>63</v>
      </c>
      <c r="G13" s="23">
        <v>33492</v>
      </c>
      <c r="H13" s="22">
        <f>B$3-YEAR(G13)</f>
        <v>14</v>
      </c>
      <c r="I13" s="22">
        <f>YEAR(G13)</f>
        <v>1991</v>
      </c>
      <c r="J13" s="6"/>
      <c r="K13" s="25">
        <v>0.0005243055555555555</v>
      </c>
      <c r="L13" s="25">
        <v>0.0008287037037037038</v>
      </c>
      <c r="M13" s="25">
        <v>0.0006886574074074074</v>
      </c>
      <c r="N13" s="21" t="s">
        <v>154</v>
      </c>
      <c r="O13" s="25">
        <f>SUM(K13:N13)</f>
        <v>0.0020416666666666665</v>
      </c>
      <c r="P13" s="33">
        <v>2</v>
      </c>
      <c r="Q13" s="24"/>
      <c r="R13" s="21"/>
    </row>
    <row r="14" spans="1:19" s="13" customFormat="1" ht="12.75">
      <c r="A14" s="41"/>
      <c r="B14" s="55"/>
      <c r="C14" s="55"/>
      <c r="D14" s="55"/>
      <c r="E14" s="55"/>
      <c r="F14" s="55"/>
      <c r="G14" s="55"/>
      <c r="H14" s="55"/>
      <c r="I14" s="48"/>
      <c r="J14" s="55"/>
      <c r="K14" s="55"/>
      <c r="L14" s="55"/>
      <c r="M14" s="55"/>
      <c r="N14" s="55"/>
      <c r="O14" s="55"/>
      <c r="P14" s="55"/>
      <c r="Q14" s="55"/>
      <c r="R14" s="55"/>
      <c r="S14"/>
    </row>
    <row r="15" spans="1:18" s="41" customFormat="1" ht="12.75">
      <c r="A15" s="13"/>
      <c r="B15" s="26"/>
      <c r="C15" s="26" t="s">
        <v>46</v>
      </c>
      <c r="D15" s="20" t="s">
        <v>73</v>
      </c>
      <c r="E15" s="26" t="s">
        <v>120</v>
      </c>
      <c r="F15" s="26" t="s">
        <v>121</v>
      </c>
      <c r="G15" s="28">
        <v>33109</v>
      </c>
      <c r="H15" s="27">
        <f>B$3-YEAR(G15)</f>
        <v>15</v>
      </c>
      <c r="I15" s="27">
        <f>YEAR(G15)</f>
        <v>1990</v>
      </c>
      <c r="J15" s="24"/>
      <c r="K15" s="29">
        <v>0.0004560185185185185</v>
      </c>
      <c r="L15" s="29">
        <v>0.0006759259259259258</v>
      </c>
      <c r="M15" s="29">
        <v>0.0005069444444444444</v>
      </c>
      <c r="N15" s="29" t="s">
        <v>154</v>
      </c>
      <c r="O15" s="29">
        <f>SUM(K15:N15)</f>
        <v>0.0016388888888888887</v>
      </c>
      <c r="P15" s="34">
        <v>1</v>
      </c>
      <c r="Q15" s="50"/>
      <c r="R15" s="34"/>
    </row>
    <row r="16" spans="1:18" s="41" customFormat="1" ht="12.75">
      <c r="A16" s="2"/>
      <c r="B16" s="26"/>
      <c r="C16" s="26" t="s">
        <v>46</v>
      </c>
      <c r="D16" s="20" t="s">
        <v>73</v>
      </c>
      <c r="E16" s="26" t="s">
        <v>64</v>
      </c>
      <c r="F16" s="26" t="s">
        <v>76</v>
      </c>
      <c r="G16" s="28">
        <v>33040</v>
      </c>
      <c r="H16" s="27">
        <f>B$3-YEAR(G16)</f>
        <v>15</v>
      </c>
      <c r="I16" s="27">
        <f>YEAR(G16)</f>
        <v>1990</v>
      </c>
      <c r="J16" s="24"/>
      <c r="K16" s="29">
        <v>0.0004664351851851852</v>
      </c>
      <c r="L16" s="29">
        <v>0.0008981481481481482</v>
      </c>
      <c r="M16" s="29">
        <v>0.0005775462962962963</v>
      </c>
      <c r="N16" s="29" t="s">
        <v>154</v>
      </c>
      <c r="O16" s="29">
        <f>SUM(K16:N16)</f>
        <v>0.0019421296296296298</v>
      </c>
      <c r="P16" s="34">
        <v>2</v>
      </c>
      <c r="Q16" s="50"/>
      <c r="R16" s="34"/>
    </row>
    <row r="17" spans="2:19" s="13" customFormat="1" ht="12.75">
      <c r="B17" s="55"/>
      <c r="C17" s="55"/>
      <c r="D17" s="55"/>
      <c r="E17" s="55"/>
      <c r="F17" s="55"/>
      <c r="G17" s="55"/>
      <c r="H17" s="55"/>
      <c r="I17" s="48"/>
      <c r="J17" s="55"/>
      <c r="K17" s="55"/>
      <c r="L17" s="55"/>
      <c r="M17" s="55"/>
      <c r="N17" s="55"/>
      <c r="O17" s="55"/>
      <c r="P17" s="55"/>
      <c r="Q17" s="55"/>
      <c r="R17" s="55"/>
      <c r="S17"/>
    </row>
    <row r="18" spans="1:18" s="41" customFormat="1" ht="12.75">
      <c r="A18" s="13"/>
      <c r="B18" s="21"/>
      <c r="C18" s="21" t="s">
        <v>45</v>
      </c>
      <c r="D18" s="19" t="s">
        <v>73</v>
      </c>
      <c r="E18" s="21" t="s">
        <v>40</v>
      </c>
      <c r="F18" s="21" t="s">
        <v>78</v>
      </c>
      <c r="G18" s="23">
        <v>33222</v>
      </c>
      <c r="H18" s="22">
        <f>B$3-YEAR(G18)</f>
        <v>15</v>
      </c>
      <c r="I18" s="22">
        <f>YEAR(G18)</f>
        <v>1990</v>
      </c>
      <c r="J18" s="24"/>
      <c r="K18" s="25">
        <v>0.0003993055555555555</v>
      </c>
      <c r="L18" s="25">
        <v>0.0006111111111111111</v>
      </c>
      <c r="M18" s="25">
        <v>0.000443287037037037</v>
      </c>
      <c r="N18" s="21" t="s">
        <v>154</v>
      </c>
      <c r="O18" s="25">
        <f>SUM(K18:N18)</f>
        <v>0.0014537037037037036</v>
      </c>
      <c r="P18" s="33">
        <v>1</v>
      </c>
      <c r="Q18" s="24"/>
      <c r="R18" s="21"/>
    </row>
    <row r="19" spans="1:18" s="41" customFormat="1" ht="12.75">
      <c r="A19" s="2"/>
      <c r="B19" s="21"/>
      <c r="C19" s="21" t="s">
        <v>45</v>
      </c>
      <c r="D19" s="19" t="s">
        <v>73</v>
      </c>
      <c r="E19" s="21" t="s">
        <v>71</v>
      </c>
      <c r="F19" s="21" t="s">
        <v>72</v>
      </c>
      <c r="G19" s="23">
        <v>33164</v>
      </c>
      <c r="H19" s="22">
        <f>B$3-YEAR(G19)</f>
        <v>15</v>
      </c>
      <c r="I19" s="22">
        <f>YEAR(G19)</f>
        <v>1990</v>
      </c>
      <c r="J19" s="24"/>
      <c r="K19" s="25">
        <v>0.0004155092592592592</v>
      </c>
      <c r="L19" s="25">
        <v>0.0006284722222222222</v>
      </c>
      <c r="M19" s="25">
        <v>0.0004895833333333333</v>
      </c>
      <c r="N19" s="21" t="s">
        <v>154</v>
      </c>
      <c r="O19" s="25">
        <f>SUM(K19:N19)</f>
        <v>0.0015335648148148149</v>
      </c>
      <c r="P19" s="33">
        <v>2</v>
      </c>
      <c r="Q19" s="24"/>
      <c r="R19" s="21"/>
    </row>
    <row r="20" spans="1:19" s="13" customFormat="1" ht="12.75">
      <c r="A20" s="41"/>
      <c r="B20" s="55"/>
      <c r="C20" s="55"/>
      <c r="D20" s="55"/>
      <c r="E20" s="55"/>
      <c r="F20" s="55"/>
      <c r="G20" s="55"/>
      <c r="H20" s="55"/>
      <c r="I20" s="48"/>
      <c r="J20" s="55"/>
      <c r="K20" s="55"/>
      <c r="L20" s="55"/>
      <c r="M20" s="55"/>
      <c r="N20" s="55"/>
      <c r="O20" s="55"/>
      <c r="P20" s="55"/>
      <c r="Q20" s="55"/>
      <c r="R20" s="55"/>
      <c r="S20"/>
    </row>
    <row r="21" spans="2:18" s="41" customFormat="1" ht="12.75">
      <c r="B21" s="26"/>
      <c r="C21" s="26" t="s">
        <v>46</v>
      </c>
      <c r="D21" s="20" t="s">
        <v>73</v>
      </c>
      <c r="E21" s="26" t="s">
        <v>37</v>
      </c>
      <c r="F21" s="26" t="s">
        <v>38</v>
      </c>
      <c r="G21" s="28">
        <v>32672</v>
      </c>
      <c r="H21" s="27">
        <f>B$3-YEAR(G21)</f>
        <v>16</v>
      </c>
      <c r="I21" s="27">
        <f>YEAR(G21)</f>
        <v>1989</v>
      </c>
      <c r="J21" s="24"/>
      <c r="K21" s="29">
        <v>0.0004444444444444444</v>
      </c>
      <c r="L21" s="29">
        <v>0.0006944444444444445</v>
      </c>
      <c r="M21" s="29">
        <v>0.0005648148148148148</v>
      </c>
      <c r="N21" s="29" t="s">
        <v>154</v>
      </c>
      <c r="O21" s="29">
        <f>SUM(K21:N21)</f>
        <v>0.0017037037037037038</v>
      </c>
      <c r="P21" s="34">
        <v>1</v>
      </c>
      <c r="Q21" s="50"/>
      <c r="R21" s="34"/>
    </row>
    <row r="22" spans="1:19" s="13" customFormat="1" ht="12.75">
      <c r="A22" s="41"/>
      <c r="B22" s="55"/>
      <c r="C22" s="55"/>
      <c r="D22" s="55"/>
      <c r="E22" s="55"/>
      <c r="F22" s="55"/>
      <c r="G22" s="55"/>
      <c r="H22" s="55"/>
      <c r="I22" s="48"/>
      <c r="J22" s="55"/>
      <c r="K22" s="55"/>
      <c r="L22" s="55"/>
      <c r="M22" s="55"/>
      <c r="N22" s="55"/>
      <c r="O22" s="55"/>
      <c r="P22" s="55"/>
      <c r="Q22" s="55"/>
      <c r="R22" s="55"/>
      <c r="S22"/>
    </row>
    <row r="23" spans="1:18" s="41" customFormat="1" ht="12.75">
      <c r="A23" s="2"/>
      <c r="B23" s="21"/>
      <c r="C23" s="21" t="s">
        <v>45</v>
      </c>
      <c r="D23" s="19" t="s">
        <v>73</v>
      </c>
      <c r="E23" s="21" t="s">
        <v>75</v>
      </c>
      <c r="F23" s="21" t="s">
        <v>29</v>
      </c>
      <c r="G23" s="23">
        <v>32699</v>
      </c>
      <c r="H23" s="22">
        <f>B$3-YEAR(G23)</f>
        <v>16</v>
      </c>
      <c r="I23" s="22">
        <f>YEAR(G23)</f>
        <v>1989</v>
      </c>
      <c r="J23" s="24"/>
      <c r="K23" s="25">
        <v>0.0004293981481481482</v>
      </c>
      <c r="L23" s="25">
        <v>0.0005462962962962964</v>
      </c>
      <c r="M23" s="25">
        <v>0.00042824074074074075</v>
      </c>
      <c r="N23" s="21" t="s">
        <v>154</v>
      </c>
      <c r="O23" s="25">
        <f>SUM(K23:N23)</f>
        <v>0.0014039351851851854</v>
      </c>
      <c r="P23" s="33">
        <v>1</v>
      </c>
      <c r="Q23" s="24"/>
      <c r="R23" s="21"/>
    </row>
    <row r="24" spans="1:19" s="13" customFormat="1" ht="12.75">
      <c r="A24" s="41"/>
      <c r="B24" s="55"/>
      <c r="C24" s="55"/>
      <c r="D24" s="55"/>
      <c r="E24" s="55"/>
      <c r="F24" s="55"/>
      <c r="G24" s="55"/>
      <c r="H24" s="55"/>
      <c r="I24" s="48"/>
      <c r="J24" s="55"/>
      <c r="K24" s="55"/>
      <c r="L24" s="55"/>
      <c r="M24" s="55"/>
      <c r="N24" s="55"/>
      <c r="O24" s="55"/>
      <c r="P24" s="55"/>
      <c r="Q24" s="55"/>
      <c r="R24" s="55"/>
      <c r="S24"/>
    </row>
    <row r="25" spans="1:19" s="13" customFormat="1" ht="2.25" customHeight="1">
      <c r="A25" s="41"/>
      <c r="B25" s="58"/>
      <c r="C25" s="58"/>
      <c r="D25" s="58"/>
      <c r="E25" s="58"/>
      <c r="F25" s="58"/>
      <c r="G25" s="58"/>
      <c r="H25" s="58"/>
      <c r="I25" s="49">
        <f>YEAR(G25)</f>
        <v>1900</v>
      </c>
      <c r="J25" s="58"/>
      <c r="K25" s="58"/>
      <c r="L25" s="58"/>
      <c r="M25" s="58"/>
      <c r="N25" s="58"/>
      <c r="O25" s="58"/>
      <c r="P25" s="58"/>
      <c r="Q25" s="58"/>
      <c r="R25" s="58"/>
      <c r="S25"/>
    </row>
    <row r="26" spans="1:19" s="13" customFormat="1" ht="12.75">
      <c r="A26" s="41"/>
      <c r="B26" s="55"/>
      <c r="C26" s="55"/>
      <c r="D26" s="55"/>
      <c r="E26" s="55"/>
      <c r="F26" s="55"/>
      <c r="G26" s="55"/>
      <c r="H26" s="55"/>
      <c r="I26" s="48"/>
      <c r="J26" s="55"/>
      <c r="K26" s="55"/>
      <c r="L26" s="55"/>
      <c r="M26" s="55"/>
      <c r="N26" s="55"/>
      <c r="O26" s="55"/>
      <c r="P26" s="55"/>
      <c r="Q26" s="55"/>
      <c r="R26" s="55"/>
      <c r="S26"/>
    </row>
    <row r="27" spans="1:18" s="41" customFormat="1" ht="12.75">
      <c r="A27" s="2"/>
      <c r="B27" s="26"/>
      <c r="C27" s="26" t="s">
        <v>46</v>
      </c>
      <c r="D27" s="20" t="s">
        <v>74</v>
      </c>
      <c r="E27" s="26" t="s">
        <v>69</v>
      </c>
      <c r="F27" s="26" t="s">
        <v>70</v>
      </c>
      <c r="G27" s="28">
        <v>31780</v>
      </c>
      <c r="H27" s="27">
        <f>B$3-YEAR(G27)</f>
        <v>18</v>
      </c>
      <c r="I27" s="27">
        <f>YEAR(G27)</f>
        <v>1987</v>
      </c>
      <c r="J27" s="24"/>
      <c r="K27" s="29">
        <v>0.00036458333333333335</v>
      </c>
      <c r="L27" s="29">
        <v>0.000783564814814815</v>
      </c>
      <c r="M27" s="29">
        <v>0.0004907407407407407</v>
      </c>
      <c r="N27" s="29">
        <v>0.0006493055555555556</v>
      </c>
      <c r="O27" s="29">
        <f>SUM(K27:N27)</f>
        <v>0.0022881944444444447</v>
      </c>
      <c r="P27" s="34">
        <v>1</v>
      </c>
      <c r="Q27" s="50"/>
      <c r="R27" s="26" t="s">
        <v>42</v>
      </c>
    </row>
    <row r="28" spans="2:18" s="41" customFormat="1" ht="12.75">
      <c r="B28" s="26"/>
      <c r="C28" s="26" t="s">
        <v>46</v>
      </c>
      <c r="D28" s="20" t="s">
        <v>74</v>
      </c>
      <c r="E28" s="26" t="s">
        <v>83</v>
      </c>
      <c r="F28" s="26" t="s">
        <v>84</v>
      </c>
      <c r="G28" s="28">
        <v>32070</v>
      </c>
      <c r="H28" s="27">
        <f>B$3-YEAR(G28)</f>
        <v>18</v>
      </c>
      <c r="I28" s="27">
        <f>YEAR(G28)</f>
        <v>1987</v>
      </c>
      <c r="J28" s="24"/>
      <c r="K28" s="29">
        <v>0.00042476851851851855</v>
      </c>
      <c r="L28" s="29">
        <v>0.0007743055555555555</v>
      </c>
      <c r="M28" s="29">
        <v>0.0004953703703703703</v>
      </c>
      <c r="N28" s="29">
        <v>0.0006643518518518518</v>
      </c>
      <c r="O28" s="29">
        <f>SUM(K28:N28)</f>
        <v>0.0023587962962962963</v>
      </c>
      <c r="P28" s="34">
        <v>2</v>
      </c>
      <c r="Q28" s="50"/>
      <c r="R28" s="26" t="s">
        <v>42</v>
      </c>
    </row>
    <row r="29" spans="2:18" s="41" customFormat="1" ht="12.75">
      <c r="B29" s="26"/>
      <c r="C29" s="26" t="s">
        <v>46</v>
      </c>
      <c r="D29" s="20" t="s">
        <v>74</v>
      </c>
      <c r="E29" s="26" t="s">
        <v>15</v>
      </c>
      <c r="F29" s="26" t="s">
        <v>27</v>
      </c>
      <c r="G29" s="28">
        <v>32406</v>
      </c>
      <c r="H29" s="27">
        <f>B$3-YEAR(G29)</f>
        <v>17</v>
      </c>
      <c r="I29" s="27">
        <f>YEAR(G29)</f>
        <v>1988</v>
      </c>
      <c r="J29" s="24"/>
      <c r="K29" s="29">
        <v>0.00035300925925925924</v>
      </c>
      <c r="L29" s="29">
        <v>0.0008321759259259259</v>
      </c>
      <c r="M29" s="29">
        <v>0.00048263888888888895</v>
      </c>
      <c r="N29" s="29">
        <v>0.0007395833333333333</v>
      </c>
      <c r="O29" s="29">
        <f>SUM(K29:N29)</f>
        <v>0.0024074074074074076</v>
      </c>
      <c r="P29" s="34">
        <v>3</v>
      </c>
      <c r="Q29" s="50"/>
      <c r="R29" s="26" t="s">
        <v>42</v>
      </c>
    </row>
    <row r="30" spans="2:19" s="13" customFormat="1" ht="12.75">
      <c r="B30" s="55"/>
      <c r="C30" s="55"/>
      <c r="D30" s="55"/>
      <c r="E30" s="55"/>
      <c r="F30" s="55"/>
      <c r="G30" s="55"/>
      <c r="H30" s="55"/>
      <c r="I30" s="48"/>
      <c r="J30" s="55"/>
      <c r="K30" s="55"/>
      <c r="L30" s="55"/>
      <c r="M30" s="55"/>
      <c r="N30" s="55"/>
      <c r="O30" s="55"/>
      <c r="P30" s="55"/>
      <c r="Q30" s="55"/>
      <c r="R30" s="55"/>
      <c r="S30"/>
    </row>
    <row r="31" spans="2:18" s="41" customFormat="1" ht="12.75">
      <c r="B31" s="21"/>
      <c r="C31" s="21" t="s">
        <v>45</v>
      </c>
      <c r="D31" s="19" t="s">
        <v>74</v>
      </c>
      <c r="E31" s="21" t="s">
        <v>103</v>
      </c>
      <c r="F31" s="21" t="s">
        <v>116</v>
      </c>
      <c r="G31" s="23">
        <v>29414</v>
      </c>
      <c r="H31" s="22">
        <f>B$3-YEAR(G31)</f>
        <v>25</v>
      </c>
      <c r="I31" s="22">
        <f>YEAR(G31)</f>
        <v>1980</v>
      </c>
      <c r="J31" s="24"/>
      <c r="K31" s="25">
        <v>0.00030208333333333335</v>
      </c>
      <c r="L31" s="25">
        <v>0.0006006944444444444</v>
      </c>
      <c r="M31" s="25">
        <v>0.00036805555555555555</v>
      </c>
      <c r="N31" s="25">
        <v>0.0005543981481481482</v>
      </c>
      <c r="O31" s="25">
        <f>SUM(K31:N31)</f>
        <v>0.0018252314814814815</v>
      </c>
      <c r="P31" s="33">
        <v>1</v>
      </c>
      <c r="Q31" s="24"/>
      <c r="R31" s="21" t="s">
        <v>42</v>
      </c>
    </row>
    <row r="32" spans="1:18" s="41" customFormat="1" ht="12.75">
      <c r="A32" s="13"/>
      <c r="B32" s="21"/>
      <c r="C32" s="21" t="s">
        <v>45</v>
      </c>
      <c r="D32" s="19" t="s">
        <v>74</v>
      </c>
      <c r="E32" s="21" t="s">
        <v>103</v>
      </c>
      <c r="F32" s="21" t="s">
        <v>104</v>
      </c>
      <c r="G32" s="23">
        <v>31346</v>
      </c>
      <c r="H32" s="22">
        <f>B$3-YEAR(G32)</f>
        <v>20</v>
      </c>
      <c r="I32" s="22">
        <f>YEAR(G32)</f>
        <v>1985</v>
      </c>
      <c r="J32" s="24"/>
      <c r="K32" s="25">
        <v>0.0003159722222222222</v>
      </c>
      <c r="L32" s="25">
        <v>0.000712962962962963</v>
      </c>
      <c r="M32" s="25">
        <v>0.0003958333333333334</v>
      </c>
      <c r="N32" s="25">
        <v>0.0005798611111111112</v>
      </c>
      <c r="O32" s="25">
        <f>SUM(K32:N32)</f>
        <v>0.0020046296296296296</v>
      </c>
      <c r="P32" s="33">
        <v>2</v>
      </c>
      <c r="Q32" s="24"/>
      <c r="R32" s="21" t="s">
        <v>42</v>
      </c>
    </row>
    <row r="33" spans="1:18" s="41" customFormat="1" ht="12.75">
      <c r="A33" s="13"/>
      <c r="B33" s="21"/>
      <c r="C33" s="21" t="s">
        <v>45</v>
      </c>
      <c r="D33" s="19" t="s">
        <v>74</v>
      </c>
      <c r="E33" s="21" t="s">
        <v>85</v>
      </c>
      <c r="F33" s="21" t="s">
        <v>86</v>
      </c>
      <c r="G33" s="23">
        <v>30675</v>
      </c>
      <c r="H33" s="22">
        <f>B$3-YEAR(G33)</f>
        <v>22</v>
      </c>
      <c r="I33" s="22">
        <f>YEAR(G33)</f>
        <v>1983</v>
      </c>
      <c r="J33" s="24"/>
      <c r="K33" s="25">
        <v>0.00032986111111111107</v>
      </c>
      <c r="L33" s="25">
        <v>0.000693287037037037</v>
      </c>
      <c r="M33" s="25">
        <v>0.00041898148148148155</v>
      </c>
      <c r="N33" s="25">
        <v>0.000599537037037037</v>
      </c>
      <c r="O33" s="25">
        <f>SUM(K33:N33)</f>
        <v>0.0020416666666666665</v>
      </c>
      <c r="P33" s="33">
        <v>3</v>
      </c>
      <c r="Q33" s="24"/>
      <c r="R33" s="21" t="s">
        <v>42</v>
      </c>
    </row>
    <row r="34" spans="1:18" s="41" customFormat="1" ht="12.75">
      <c r="A34"/>
      <c r="B34" s="21"/>
      <c r="C34" s="21" t="s">
        <v>45</v>
      </c>
      <c r="D34" s="19" t="s">
        <v>74</v>
      </c>
      <c r="E34" s="21" t="s">
        <v>23</v>
      </c>
      <c r="F34" s="21" t="s">
        <v>102</v>
      </c>
      <c r="G34" s="23">
        <v>31973</v>
      </c>
      <c r="H34" s="22">
        <f>B$3-YEAR(G34)</f>
        <v>18</v>
      </c>
      <c r="I34" s="22">
        <f>YEAR(G34)</f>
        <v>1987</v>
      </c>
      <c r="J34" s="24"/>
      <c r="K34" s="25">
        <v>0.00032638888888888887</v>
      </c>
      <c r="L34" s="25">
        <v>0.0007025462962962963</v>
      </c>
      <c r="M34" s="25">
        <v>0.0004131944444444445</v>
      </c>
      <c r="N34" s="25">
        <v>0.0007280092592592593</v>
      </c>
      <c r="O34" s="25">
        <f>SUM(K34:N34)</f>
        <v>0.002170138888888889</v>
      </c>
      <c r="P34" s="33">
        <v>4</v>
      </c>
      <c r="Q34" s="24"/>
      <c r="R34" s="21" t="s">
        <v>42</v>
      </c>
    </row>
    <row r="35" spans="1:19" s="13" customFormat="1" ht="12.75">
      <c r="A35" s="41"/>
      <c r="B35" s="55"/>
      <c r="C35" s="55"/>
      <c r="D35" s="55"/>
      <c r="E35" s="55"/>
      <c r="F35" s="55"/>
      <c r="G35" s="55"/>
      <c r="H35" s="55"/>
      <c r="I35" s="48"/>
      <c r="J35" s="55"/>
      <c r="K35" s="55"/>
      <c r="L35" s="55"/>
      <c r="M35" s="55"/>
      <c r="N35" s="55"/>
      <c r="O35" s="55"/>
      <c r="P35" s="55"/>
      <c r="Q35" s="55"/>
      <c r="R35" s="55"/>
      <c r="S35"/>
    </row>
    <row r="36" spans="1:18" s="41" customFormat="1" ht="12.75">
      <c r="A36" s="2"/>
      <c r="B36" s="26"/>
      <c r="C36" s="26" t="s">
        <v>46</v>
      </c>
      <c r="D36" s="20" t="s">
        <v>74</v>
      </c>
      <c r="E36" s="26" t="s">
        <v>23</v>
      </c>
      <c r="F36" s="26" t="s">
        <v>80</v>
      </c>
      <c r="G36" s="28">
        <v>27077</v>
      </c>
      <c r="H36" s="27">
        <f>B$3-YEAR(G36)</f>
        <v>31</v>
      </c>
      <c r="I36" s="27">
        <f>YEAR(G36)</f>
        <v>1974</v>
      </c>
      <c r="J36" s="24"/>
      <c r="K36" s="29">
        <v>0.0003414351851851851</v>
      </c>
      <c r="L36" s="29">
        <v>0.0006400462962962962</v>
      </c>
      <c r="M36" s="29">
        <v>0.0004375</v>
      </c>
      <c r="N36" s="29">
        <v>0.0005798611111111112</v>
      </c>
      <c r="O36" s="29">
        <f>SUM(K36:N36)</f>
        <v>0.0019988425925925924</v>
      </c>
      <c r="P36" s="34">
        <v>1</v>
      </c>
      <c r="Q36" s="50"/>
      <c r="R36" s="26" t="s">
        <v>43</v>
      </c>
    </row>
    <row r="37" spans="1:18" s="41" customFormat="1" ht="12.75">
      <c r="A37" s="2"/>
      <c r="B37" s="26"/>
      <c r="C37" s="26" t="s">
        <v>46</v>
      </c>
      <c r="D37" s="20" t="s">
        <v>74</v>
      </c>
      <c r="E37" s="26" t="s">
        <v>12</v>
      </c>
      <c r="F37" s="26" t="s">
        <v>58</v>
      </c>
      <c r="G37" s="28">
        <v>24946</v>
      </c>
      <c r="H37" s="27">
        <f>B$3-YEAR(G37)</f>
        <v>37</v>
      </c>
      <c r="I37" s="27">
        <f>YEAR(G37)</f>
        <v>1968</v>
      </c>
      <c r="J37" s="24"/>
      <c r="K37" s="29">
        <v>0.0003402777777777777</v>
      </c>
      <c r="L37" s="29">
        <v>0.0006701388888888888</v>
      </c>
      <c r="M37" s="29">
        <v>0.0004085648148148148</v>
      </c>
      <c r="N37" s="29">
        <v>0.0005972222222222222</v>
      </c>
      <c r="O37" s="29">
        <f>SUM(K37:N37)</f>
        <v>0.0020162037037037036</v>
      </c>
      <c r="P37" s="34">
        <v>2</v>
      </c>
      <c r="Q37" s="50"/>
      <c r="R37" s="26" t="s">
        <v>43</v>
      </c>
    </row>
    <row r="38" spans="1:18" s="41" customFormat="1" ht="12.75">
      <c r="A38" s="2"/>
      <c r="B38" s="26"/>
      <c r="C38" s="26" t="s">
        <v>46</v>
      </c>
      <c r="D38" s="20" t="s">
        <v>74</v>
      </c>
      <c r="E38" s="26" t="s">
        <v>24</v>
      </c>
      <c r="F38" s="26" t="s">
        <v>77</v>
      </c>
      <c r="G38" s="28">
        <v>24356</v>
      </c>
      <c r="H38" s="27">
        <f>B$3-YEAR(G38)</f>
        <v>39</v>
      </c>
      <c r="I38" s="27">
        <f>YEAR(G38)</f>
        <v>1966</v>
      </c>
      <c r="J38" s="24"/>
      <c r="K38" s="29">
        <v>0.0004212962962962963</v>
      </c>
      <c r="L38" s="29">
        <v>0.0008726851851851851</v>
      </c>
      <c r="M38" s="29">
        <v>0.0005636574074074075</v>
      </c>
      <c r="N38" s="29">
        <v>0.0006851851851851853</v>
      </c>
      <c r="O38" s="29">
        <f>SUM(K38:N38)</f>
        <v>0.002542824074074074</v>
      </c>
      <c r="P38" s="34">
        <v>3</v>
      </c>
      <c r="Q38" s="50"/>
      <c r="R38" s="26" t="s">
        <v>43</v>
      </c>
    </row>
    <row r="39" spans="1:18" ht="12.75">
      <c r="A39" s="41"/>
      <c r="B39" s="55"/>
      <c r="C39" s="55"/>
      <c r="D39" s="55"/>
      <c r="E39" s="55"/>
      <c r="F39" s="55"/>
      <c r="G39" s="55"/>
      <c r="H39" s="55"/>
      <c r="I39" s="48"/>
      <c r="J39" s="50"/>
      <c r="K39" s="55"/>
      <c r="L39" s="55"/>
      <c r="M39" s="55"/>
      <c r="N39" s="55"/>
      <c r="O39" s="55"/>
      <c r="P39" s="55"/>
      <c r="Q39" s="50"/>
      <c r="R39" s="55"/>
    </row>
    <row r="40" spans="2:18" s="41" customFormat="1" ht="12.75">
      <c r="B40" s="21"/>
      <c r="C40" s="21" t="s">
        <v>45</v>
      </c>
      <c r="D40" s="19" t="s">
        <v>74</v>
      </c>
      <c r="E40" s="21" t="s">
        <v>18</v>
      </c>
      <c r="F40" s="21" t="s">
        <v>117</v>
      </c>
      <c r="G40" s="23">
        <v>25810</v>
      </c>
      <c r="H40" s="22">
        <f>B$3-YEAR(G40)</f>
        <v>35</v>
      </c>
      <c r="I40" s="22">
        <f>YEAR(G40)</f>
        <v>1970</v>
      </c>
      <c r="J40" s="24"/>
      <c r="K40" s="25">
        <v>0.00034375000000000003</v>
      </c>
      <c r="L40" s="25">
        <v>0.0007326388888888889</v>
      </c>
      <c r="M40" s="25">
        <v>0.0004120370370370371</v>
      </c>
      <c r="N40" s="25">
        <v>0.0006655092592592594</v>
      </c>
      <c r="O40" s="25">
        <f>SUM(K40:N40)</f>
        <v>0.0021539351851851854</v>
      </c>
      <c r="P40" s="33">
        <v>1</v>
      </c>
      <c r="Q40" s="24"/>
      <c r="R40" s="21" t="s">
        <v>43</v>
      </c>
    </row>
    <row r="41" spans="1:18" ht="12.75">
      <c r="A41" s="2"/>
      <c r="B41" s="55"/>
      <c r="C41" s="55"/>
      <c r="D41" s="55"/>
      <c r="E41" s="55"/>
      <c r="F41" s="55"/>
      <c r="G41" s="55"/>
      <c r="H41" s="55"/>
      <c r="I41" s="48"/>
      <c r="J41" s="50"/>
      <c r="K41" s="55"/>
      <c r="L41" s="55"/>
      <c r="M41" s="55"/>
      <c r="N41" s="55"/>
      <c r="O41" s="55"/>
      <c r="P41" s="55"/>
      <c r="Q41" s="50"/>
      <c r="R41" s="55"/>
    </row>
    <row r="42" spans="2:18" s="41" customFormat="1" ht="12.75">
      <c r="B42" s="21"/>
      <c r="C42" s="21" t="s">
        <v>45</v>
      </c>
      <c r="D42" s="19" t="s">
        <v>74</v>
      </c>
      <c r="E42" s="21" t="s">
        <v>12</v>
      </c>
      <c r="F42" s="21" t="s">
        <v>21</v>
      </c>
      <c r="G42" s="23">
        <v>23740</v>
      </c>
      <c r="H42" s="22">
        <f>B$3-YEAR(G42)</f>
        <v>41</v>
      </c>
      <c r="I42" s="22">
        <f>YEAR(G42)</f>
        <v>1964</v>
      </c>
      <c r="J42" s="24"/>
      <c r="K42" s="25">
        <v>0.00030671296296296295</v>
      </c>
      <c r="L42" s="25">
        <v>0.000556712962962963</v>
      </c>
      <c r="M42" s="25">
        <v>0.00037962962962962956</v>
      </c>
      <c r="N42" s="25">
        <v>0.0005613425925925926</v>
      </c>
      <c r="O42" s="25">
        <f>SUM(K42:N42)</f>
        <v>0.0018043981481481479</v>
      </c>
      <c r="P42" s="33">
        <v>1</v>
      </c>
      <c r="Q42" s="24"/>
      <c r="R42" s="21" t="s">
        <v>47</v>
      </c>
    </row>
    <row r="43" spans="2:18" s="41" customFormat="1" ht="12.75">
      <c r="B43" s="21"/>
      <c r="C43" s="21" t="s">
        <v>45</v>
      </c>
      <c r="D43" s="19" t="s">
        <v>74</v>
      </c>
      <c r="E43" s="21" t="s">
        <v>75</v>
      </c>
      <c r="F43" s="21" t="s">
        <v>148</v>
      </c>
      <c r="G43" s="23">
        <v>21602</v>
      </c>
      <c r="H43" s="22">
        <f>B$3-YEAR(G43)</f>
        <v>46</v>
      </c>
      <c r="I43" s="22">
        <f>YEAR(G43)</f>
        <v>1959</v>
      </c>
      <c r="J43" s="24"/>
      <c r="K43" s="25">
        <v>0.0003356481481481481</v>
      </c>
      <c r="L43" s="25">
        <v>0.0006539351851851852</v>
      </c>
      <c r="M43" s="25">
        <v>0.0004131944444444445</v>
      </c>
      <c r="N43" s="25">
        <v>0.0005902777777777778</v>
      </c>
      <c r="O43" s="25">
        <f>SUM(K43:N43)</f>
        <v>0.0019930555555555556</v>
      </c>
      <c r="P43" s="33">
        <v>2</v>
      </c>
      <c r="Q43" s="24"/>
      <c r="R43" s="21" t="s">
        <v>47</v>
      </c>
    </row>
    <row r="44" spans="1:18" s="41" customFormat="1" ht="12" customHeight="1">
      <c r="A44" s="2"/>
      <c r="B44" s="21"/>
      <c r="C44" s="21" t="s">
        <v>45</v>
      </c>
      <c r="D44" s="19" t="s">
        <v>74</v>
      </c>
      <c r="E44" s="21" t="s">
        <v>15</v>
      </c>
      <c r="F44" s="21" t="s">
        <v>105</v>
      </c>
      <c r="G44" s="23">
        <v>22408</v>
      </c>
      <c r="H44" s="22">
        <f>B$3-YEAR(G44)</f>
        <v>44</v>
      </c>
      <c r="I44" s="22">
        <f>YEAR(G44)</f>
        <v>1961</v>
      </c>
      <c r="J44" s="24"/>
      <c r="K44" s="25">
        <v>0.0003379629629629629</v>
      </c>
      <c r="L44" s="25">
        <v>0.0007418981481481482</v>
      </c>
      <c r="M44" s="25">
        <v>0.0004224537037037037</v>
      </c>
      <c r="N44" s="25">
        <v>0.0006493055555555556</v>
      </c>
      <c r="O44" s="25">
        <f>SUM(K44:N44)</f>
        <v>0.0021516203703703706</v>
      </c>
      <c r="P44" s="33">
        <v>3</v>
      </c>
      <c r="Q44" s="24"/>
      <c r="R44" s="21" t="s">
        <v>47</v>
      </c>
    </row>
    <row r="45" spans="2:18" s="41" customFormat="1" ht="12.75">
      <c r="B45" s="21"/>
      <c r="C45" s="21" t="s">
        <v>45</v>
      </c>
      <c r="D45" s="19" t="s">
        <v>74</v>
      </c>
      <c r="E45" s="21" t="s">
        <v>30</v>
      </c>
      <c r="F45" s="21" t="s">
        <v>108</v>
      </c>
      <c r="G45" s="23">
        <v>21702</v>
      </c>
      <c r="H45" s="22">
        <f>B$3-YEAR(G45)</f>
        <v>46</v>
      </c>
      <c r="I45" s="22">
        <f>YEAR(G45)</f>
        <v>1959</v>
      </c>
      <c r="J45" s="24"/>
      <c r="K45" s="25">
        <v>0.00035532407407407404</v>
      </c>
      <c r="L45" s="25">
        <v>0.0007175925925925927</v>
      </c>
      <c r="M45" s="25">
        <v>0.0004120370370370371</v>
      </c>
      <c r="N45" s="25">
        <v>0.0007083333333333334</v>
      </c>
      <c r="O45" s="25">
        <f>SUM(K45:N45)</f>
        <v>0.002193287037037037</v>
      </c>
      <c r="P45" s="33">
        <v>4</v>
      </c>
      <c r="Q45" s="24"/>
      <c r="R45" s="21" t="s">
        <v>47</v>
      </c>
    </row>
    <row r="46" spans="1:19" s="13" customFormat="1" ht="2.25" customHeight="1">
      <c r="A46" s="41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/>
    </row>
    <row r="47" spans="2:19" s="13" customFormat="1" ht="12.7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2:19" s="13" customFormat="1" ht="12.7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s="13" customFormat="1" ht="12.75">
      <c r="A49" s="2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s="13" customFormat="1" ht="12.75">
      <c r="A50" s="41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2:19" s="13" customFormat="1" ht="12.7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s="13" customFormat="1" ht="12.75">
      <c r="A52" s="41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2:19" s="13" customFormat="1" ht="12.7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2:19" s="13" customFormat="1" ht="12.7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s="13" customFormat="1" ht="12.75">
      <c r="A55" s="41"/>
      <c r="B55"/>
      <c r="C55"/>
      <c r="D55"/>
      <c r="E55"/>
      <c r="F55"/>
      <c r="G55" s="36"/>
      <c r="H55"/>
      <c r="I55" s="36"/>
      <c r="J55"/>
      <c r="K55"/>
      <c r="L55"/>
      <c r="M55"/>
      <c r="N55"/>
      <c r="O55"/>
      <c r="P55" s="37"/>
      <c r="Q55"/>
      <c r="R55"/>
      <c r="S55"/>
    </row>
    <row r="56" spans="1:19" s="13" customFormat="1" ht="12.75">
      <c r="A56" s="2"/>
      <c r="B56"/>
      <c r="C56"/>
      <c r="D56"/>
      <c r="E56"/>
      <c r="F56"/>
      <c r="G56" s="36"/>
      <c r="H56"/>
      <c r="I56" s="36"/>
      <c r="J56"/>
      <c r="K56"/>
      <c r="L56"/>
      <c r="M56"/>
      <c r="N56"/>
      <c r="O56"/>
      <c r="P56" s="37"/>
      <c r="Q56"/>
      <c r="R56"/>
      <c r="S56"/>
    </row>
    <row r="57" spans="1:19" s="13" customFormat="1" ht="12.75">
      <c r="A57" s="41"/>
      <c r="B57"/>
      <c r="C57"/>
      <c r="D57"/>
      <c r="E57"/>
      <c r="F57"/>
      <c r="G57" s="36"/>
      <c r="H57"/>
      <c r="I57" s="36"/>
      <c r="J57"/>
      <c r="K57"/>
      <c r="L57"/>
      <c r="M57"/>
      <c r="N57"/>
      <c r="O57"/>
      <c r="P57" s="37"/>
      <c r="Q57"/>
      <c r="R57"/>
      <c r="S57"/>
    </row>
    <row r="58" spans="1:19" s="13" customFormat="1" ht="12.75">
      <c r="A58" s="4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s="13" customFormat="1" ht="12.75">
      <c r="A59" s="41"/>
      <c r="B59"/>
      <c r="C59"/>
      <c r="D59"/>
      <c r="E59"/>
      <c r="F59"/>
      <c r="G59" s="36"/>
      <c r="H59"/>
      <c r="I59" s="36"/>
      <c r="J59"/>
      <c r="K59"/>
      <c r="L59"/>
      <c r="M59"/>
      <c r="N59"/>
      <c r="O59"/>
      <c r="P59" s="37"/>
      <c r="Q59"/>
      <c r="R59"/>
      <c r="S59"/>
    </row>
    <row r="60" spans="1:19" s="13" customFormat="1" ht="12.75">
      <c r="A60" s="2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s="13" customFormat="1" ht="12.75">
      <c r="A61" s="2"/>
      <c r="B61"/>
      <c r="C61"/>
      <c r="D61"/>
      <c r="E61"/>
      <c r="F61"/>
      <c r="G61" s="36"/>
      <c r="H61"/>
      <c r="I61" s="36"/>
      <c r="J61"/>
      <c r="K61"/>
      <c r="L61"/>
      <c r="M61"/>
      <c r="N61"/>
      <c r="O61"/>
      <c r="P61" s="37"/>
      <c r="Q61"/>
      <c r="R61"/>
      <c r="S61"/>
    </row>
    <row r="62" spans="1:19" s="13" customFormat="1" ht="12.75">
      <c r="A62" s="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s="13" customFormat="1" ht="12.75">
      <c r="A63" s="2"/>
      <c r="B63"/>
      <c r="C63"/>
      <c r="D63"/>
      <c r="E63"/>
      <c r="F63"/>
      <c r="G63" s="36"/>
      <c r="H63"/>
      <c r="I63" s="36"/>
      <c r="J63"/>
      <c r="K63"/>
      <c r="L63"/>
      <c r="M63"/>
      <c r="N63"/>
      <c r="O63"/>
      <c r="P63" s="37"/>
      <c r="Q63"/>
      <c r="R63"/>
      <c r="S63"/>
    </row>
    <row r="64" spans="1:19" s="13" customFormat="1" ht="12.75">
      <c r="A64" s="2"/>
      <c r="J64"/>
      <c r="K64"/>
      <c r="L64"/>
      <c r="M64"/>
      <c r="N64"/>
      <c r="O64"/>
      <c r="P64" s="37"/>
      <c r="Q64"/>
      <c r="R64"/>
      <c r="S64"/>
    </row>
    <row r="65" spans="1:19" s="13" customFormat="1" ht="12.75">
      <c r="A65" s="2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ht="12.75">
      <c r="A66" s="2"/>
    </row>
    <row r="67" ht="12.75">
      <c r="A67" s="2"/>
    </row>
    <row r="68" ht="12.75">
      <c r="A68" s="2"/>
    </row>
    <row r="69" spans="1:19" s="13" customFormat="1" ht="12.75">
      <c r="A69" s="2"/>
      <c r="B69"/>
      <c r="C69"/>
      <c r="D69"/>
      <c r="E69"/>
      <c r="F69"/>
      <c r="G69" s="36"/>
      <c r="H69"/>
      <c r="I69" s="36"/>
      <c r="J69"/>
      <c r="K69"/>
      <c r="L69"/>
      <c r="M69"/>
      <c r="N69"/>
      <c r="O69"/>
      <c r="P69" s="37"/>
      <c r="Q69"/>
      <c r="R69"/>
      <c r="S69"/>
    </row>
    <row r="70" spans="1:19" s="13" customFormat="1" ht="12.75">
      <c r="A70" s="2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1:19" s="13" customFormat="1" ht="12.75">
      <c r="A71" s="2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s="13" customFormat="1" ht="12.75">
      <c r="A72" s="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19" s="13" customFormat="1" ht="12.75">
      <c r="A73" s="2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s="13" customFormat="1" ht="12.75">
      <c r="A74" s="2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s="13" customFormat="1" ht="12.75">
      <c r="A75" s="2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19" s="13" customFormat="1" ht="12.75">
      <c r="A76" s="2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s="13" customFormat="1" ht="12.75">
      <c r="A77" s="2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7" ht="12.75">
      <c r="A78" s="2"/>
      <c r="J78"/>
      <c r="Q78"/>
    </row>
    <row r="79" spans="1:17" ht="12.75">
      <c r="A79" s="2"/>
      <c r="J79"/>
      <c r="Q79"/>
    </row>
    <row r="80" spans="1:19" s="13" customFormat="1" ht="12.75">
      <c r="A80" s="2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s="13" customFormat="1" ht="12.75">
      <c r="A81" s="2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 s="13" customFormat="1" ht="12.75">
      <c r="A82" s="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s="13" customFormat="1" ht="12.75">
      <c r="A83" s="2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s="13" customFormat="1" ht="12.75">
      <c r="A84" s="2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7" ht="12.75">
      <c r="A85" s="2"/>
      <c r="J85"/>
      <c r="Q85"/>
    </row>
    <row r="86" spans="1:19" s="13" customFormat="1" ht="12.75">
      <c r="A86" s="2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s="13" customFormat="1" ht="12.75">
      <c r="A87" s="2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s="13" customFormat="1" ht="12.75">
      <c r="A88" s="2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7" ht="12.75">
      <c r="A89" s="2"/>
      <c r="J89"/>
      <c r="Q89"/>
    </row>
    <row r="90" spans="1:19" s="13" customFormat="1" ht="12.75">
      <c r="A90" s="2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7" ht="12.75">
      <c r="A91" s="2"/>
      <c r="J91"/>
      <c r="Q91"/>
    </row>
    <row r="92" spans="1:17" ht="12.75">
      <c r="A92" s="2"/>
      <c r="J92"/>
      <c r="Q92"/>
    </row>
    <row r="93" spans="1:18" ht="12.75">
      <c r="A93" s="2"/>
      <c r="B93" s="2"/>
      <c r="C93" s="2"/>
      <c r="D93" s="2"/>
      <c r="E93" s="2"/>
      <c r="F93" s="2"/>
      <c r="G93" s="10"/>
      <c r="H93" s="7"/>
      <c r="I93" s="10"/>
      <c r="K93" s="2"/>
      <c r="L93" s="2"/>
      <c r="M93" s="2"/>
      <c r="N93" s="2"/>
      <c r="O93" s="2"/>
      <c r="P93" s="35"/>
      <c r="R93" s="2"/>
    </row>
    <row r="94" spans="1:18" ht="12.75">
      <c r="A94" s="2"/>
      <c r="B94" s="2"/>
      <c r="C94" s="2"/>
      <c r="D94" s="2"/>
      <c r="E94" s="2"/>
      <c r="F94" s="2"/>
      <c r="G94" s="10"/>
      <c r="H94" s="7"/>
      <c r="I94" s="10"/>
      <c r="K94" s="8"/>
      <c r="L94" s="8"/>
      <c r="M94" s="8"/>
      <c r="N94" s="8"/>
      <c r="O94" s="9"/>
      <c r="P94" s="32"/>
      <c r="R94" s="2"/>
    </row>
    <row r="95" spans="1:18" ht="12.75">
      <c r="A95" s="2"/>
      <c r="B95" s="2"/>
      <c r="C95" s="2"/>
      <c r="D95" s="2"/>
      <c r="E95" s="2"/>
      <c r="F95" s="2"/>
      <c r="G95" s="10"/>
      <c r="H95" s="7"/>
      <c r="I95" s="10"/>
      <c r="K95" s="2"/>
      <c r="L95" s="2"/>
      <c r="M95" s="2"/>
      <c r="N95" s="2"/>
      <c r="O95" s="2"/>
      <c r="P95" s="35"/>
      <c r="R95" s="2"/>
    </row>
    <row r="96" spans="1:18" ht="12.75">
      <c r="A96" s="2"/>
      <c r="B96" s="2"/>
      <c r="C96" s="2"/>
      <c r="D96" s="2"/>
      <c r="E96" s="2"/>
      <c r="F96" s="2"/>
      <c r="G96" s="10"/>
      <c r="H96" s="7"/>
      <c r="I96" s="10"/>
      <c r="K96" s="2"/>
      <c r="L96" s="2"/>
      <c r="M96" s="2"/>
      <c r="N96" s="2"/>
      <c r="O96" s="2"/>
      <c r="P96" s="2"/>
      <c r="R96" s="2"/>
    </row>
    <row r="97" spans="1:18" ht="12.75">
      <c r="A97" s="2"/>
      <c r="B97" s="2"/>
      <c r="C97" s="2"/>
      <c r="D97" s="2"/>
      <c r="E97" s="2"/>
      <c r="F97" s="2"/>
      <c r="G97" s="10"/>
      <c r="H97" s="7"/>
      <c r="I97" s="10"/>
      <c r="K97" s="8"/>
      <c r="L97" s="8"/>
      <c r="M97" s="8"/>
      <c r="N97" s="8"/>
      <c r="O97" s="9"/>
      <c r="P97" s="9"/>
      <c r="R97" s="2"/>
    </row>
    <row r="98" spans="1:18" ht="12.75">
      <c r="A98" s="2"/>
      <c r="B98" s="2"/>
      <c r="C98" s="2"/>
      <c r="D98" s="2"/>
      <c r="E98" s="2"/>
      <c r="F98" s="2"/>
      <c r="G98" s="10"/>
      <c r="H98" s="7"/>
      <c r="I98" s="10"/>
      <c r="K98" s="8"/>
      <c r="L98" s="8"/>
      <c r="M98" s="8"/>
      <c r="N98" s="8"/>
      <c r="O98" s="9"/>
      <c r="P98" s="9"/>
      <c r="R98" s="2"/>
    </row>
    <row r="99" spans="1:18" ht="12.75">
      <c r="A99" s="2"/>
      <c r="B99" s="2"/>
      <c r="C99" s="2"/>
      <c r="D99" s="2"/>
      <c r="E99" s="2"/>
      <c r="F99" s="2"/>
      <c r="G99" s="10"/>
      <c r="H99" s="7"/>
      <c r="I99" s="10"/>
      <c r="K99" s="2"/>
      <c r="L99" s="2"/>
      <c r="M99" s="2"/>
      <c r="N99" s="2"/>
      <c r="O99" s="2"/>
      <c r="P99" s="2"/>
      <c r="R99" s="2"/>
    </row>
    <row r="100" spans="1:18" ht="12.75">
      <c r="A100" s="2"/>
      <c r="B100" s="2"/>
      <c r="C100" s="2"/>
      <c r="D100" s="2"/>
      <c r="E100" s="2"/>
      <c r="F100" s="2"/>
      <c r="G100" s="10"/>
      <c r="H100" s="7"/>
      <c r="I100" s="10"/>
      <c r="K100" s="8"/>
      <c r="L100" s="8"/>
      <c r="M100" s="8"/>
      <c r="N100" s="8"/>
      <c r="O100" s="9"/>
      <c r="P100" s="9"/>
      <c r="R100" s="2"/>
    </row>
    <row r="101" spans="1:18" ht="12.75">
      <c r="A101" s="2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ht="12.75">
      <c r="A102" s="2"/>
      <c r="B102" s="6"/>
      <c r="C102" s="6"/>
      <c r="D102" s="6"/>
      <c r="E102" s="6"/>
      <c r="F102" s="6"/>
      <c r="G102" s="11"/>
      <c r="H102" s="7"/>
      <c r="I102" s="11"/>
      <c r="J102" s="6"/>
      <c r="K102" s="6"/>
      <c r="L102" s="6"/>
      <c r="M102" s="6"/>
      <c r="N102" s="6"/>
      <c r="O102" s="6"/>
      <c r="P102" s="6"/>
      <c r="Q102" s="6"/>
      <c r="R102" s="6"/>
    </row>
    <row r="103" spans="1:18" ht="12.75">
      <c r="A103" s="2"/>
      <c r="B103" s="6"/>
      <c r="C103" s="6"/>
      <c r="D103" s="6"/>
      <c r="E103" s="6"/>
      <c r="F103" s="6"/>
      <c r="G103" s="11"/>
      <c r="H103" s="7"/>
      <c r="I103" s="11"/>
      <c r="J103" s="6"/>
      <c r="K103" s="6"/>
      <c r="L103" s="6"/>
      <c r="M103" s="6"/>
      <c r="N103" s="6"/>
      <c r="O103" s="6"/>
      <c r="P103" s="6"/>
      <c r="Q103" s="6"/>
      <c r="R103" s="6"/>
    </row>
    <row r="104" spans="1:18" ht="12.75">
      <c r="A104" s="2"/>
      <c r="B104" s="6"/>
      <c r="C104" s="6"/>
      <c r="D104" s="6"/>
      <c r="E104" s="6"/>
      <c r="F104" s="6"/>
      <c r="G104" s="11"/>
      <c r="H104" s="7"/>
      <c r="I104" s="11"/>
      <c r="J104" s="6"/>
      <c r="K104" s="6"/>
      <c r="L104" s="6"/>
      <c r="M104" s="6"/>
      <c r="N104" s="6"/>
      <c r="O104" s="6"/>
      <c r="P104" s="6"/>
      <c r="Q104" s="6"/>
      <c r="R104" s="6"/>
    </row>
    <row r="105" spans="1:18" ht="12.75">
      <c r="A105" s="2"/>
      <c r="B105" s="2"/>
      <c r="C105" s="2"/>
      <c r="D105" s="2"/>
      <c r="E105" s="2"/>
      <c r="F105" s="2"/>
      <c r="G105" s="2"/>
      <c r="H105" s="2"/>
      <c r="I105" s="2"/>
      <c r="K105" s="2"/>
      <c r="L105" s="2"/>
      <c r="M105" s="2"/>
      <c r="N105" s="2"/>
      <c r="O105" s="2"/>
      <c r="P105" s="2"/>
      <c r="R105" s="2"/>
    </row>
    <row r="106" spans="1:18" ht="12.75">
      <c r="A106" s="2"/>
      <c r="B106" s="2"/>
      <c r="C106" s="2"/>
      <c r="D106" s="2"/>
      <c r="E106" s="2"/>
      <c r="F106" s="2"/>
      <c r="G106" s="2"/>
      <c r="H106" s="2"/>
      <c r="I106" s="2"/>
      <c r="K106" s="2"/>
      <c r="L106" s="2"/>
      <c r="M106" s="2"/>
      <c r="N106" s="2"/>
      <c r="O106" s="2"/>
      <c r="P106" s="2"/>
      <c r="R106" s="2"/>
    </row>
    <row r="107" spans="1:18" ht="12.75">
      <c r="A107" s="2"/>
      <c r="B107" s="2"/>
      <c r="C107" s="2"/>
      <c r="D107" s="2"/>
      <c r="E107" s="2"/>
      <c r="F107" s="2"/>
      <c r="G107" s="2"/>
      <c r="H107" s="2"/>
      <c r="I107" s="2"/>
      <c r="K107" s="2"/>
      <c r="L107" s="2"/>
      <c r="M107" s="2"/>
      <c r="N107" s="2"/>
      <c r="O107" s="2"/>
      <c r="P107" s="2"/>
      <c r="R107" s="2"/>
    </row>
    <row r="108" spans="1:18" ht="12.75">
      <c r="A108" s="2"/>
      <c r="B108" s="2"/>
      <c r="C108" s="2"/>
      <c r="D108" s="2"/>
      <c r="E108" s="2"/>
      <c r="F108" s="2"/>
      <c r="G108" s="2"/>
      <c r="H108" s="2"/>
      <c r="I108" s="2"/>
      <c r="K108" s="2"/>
      <c r="L108" s="2"/>
      <c r="M108" s="2"/>
      <c r="N108" s="2"/>
      <c r="O108" s="2"/>
      <c r="P108" s="2"/>
      <c r="R108" s="2"/>
    </row>
    <row r="109" spans="1:18" ht="12.75">
      <c r="A109" s="2"/>
      <c r="B109" s="2"/>
      <c r="C109" s="2"/>
      <c r="D109" s="2"/>
      <c r="E109" s="2"/>
      <c r="F109" s="2"/>
      <c r="G109" s="2"/>
      <c r="H109" s="2"/>
      <c r="I109" s="2"/>
      <c r="K109" s="2"/>
      <c r="L109" s="2"/>
      <c r="M109" s="2"/>
      <c r="N109" s="2"/>
      <c r="O109" s="2"/>
      <c r="P109" s="2"/>
      <c r="R109" s="2"/>
    </row>
    <row r="110" spans="1:18" ht="12.75">
      <c r="A110" s="2"/>
      <c r="B110" s="2"/>
      <c r="C110" s="2"/>
      <c r="D110" s="2"/>
      <c r="E110" s="2"/>
      <c r="F110" s="2"/>
      <c r="G110" s="2"/>
      <c r="H110" s="2"/>
      <c r="I110" s="2"/>
      <c r="K110" s="2"/>
      <c r="L110" s="2"/>
      <c r="M110" s="2"/>
      <c r="N110" s="2"/>
      <c r="O110" s="2"/>
      <c r="P110" s="2"/>
      <c r="R110" s="2"/>
    </row>
    <row r="111" spans="1:18" ht="12.75">
      <c r="A111" s="2"/>
      <c r="B111" s="2"/>
      <c r="C111" s="2"/>
      <c r="D111" s="2"/>
      <c r="E111" s="2"/>
      <c r="F111" s="2"/>
      <c r="G111" s="2"/>
      <c r="H111" s="2"/>
      <c r="I111" s="2"/>
      <c r="K111" s="2"/>
      <c r="L111" s="2"/>
      <c r="M111" s="2"/>
      <c r="N111" s="2"/>
      <c r="O111" s="2"/>
      <c r="P111" s="2"/>
      <c r="R111" s="2"/>
    </row>
    <row r="112" spans="1:18" ht="12.75">
      <c r="A112" s="2"/>
      <c r="B112" s="2"/>
      <c r="C112" s="2"/>
      <c r="D112" s="2"/>
      <c r="E112" s="2"/>
      <c r="F112" s="2"/>
      <c r="G112" s="2"/>
      <c r="H112" s="2"/>
      <c r="I112" s="2"/>
      <c r="K112" s="2"/>
      <c r="L112" s="2"/>
      <c r="M112" s="2"/>
      <c r="N112" s="2"/>
      <c r="O112" s="2"/>
      <c r="P112" s="2"/>
      <c r="R112" s="2"/>
    </row>
    <row r="113" spans="1:18" ht="12.75">
      <c r="A113" s="2"/>
      <c r="B113" s="2"/>
      <c r="C113" s="2"/>
      <c r="D113" s="2"/>
      <c r="E113" s="2"/>
      <c r="F113" s="2"/>
      <c r="G113" s="2"/>
      <c r="H113" s="2"/>
      <c r="I113" s="2"/>
      <c r="K113" s="2"/>
      <c r="L113" s="2"/>
      <c r="M113" s="2"/>
      <c r="N113" s="2"/>
      <c r="O113" s="2"/>
      <c r="P113" s="2"/>
      <c r="R113" s="2"/>
    </row>
    <row r="114" spans="1:18" ht="12.75">
      <c r="A114" s="2"/>
      <c r="B114" s="2"/>
      <c r="C114" s="2"/>
      <c r="D114" s="2"/>
      <c r="E114" s="2"/>
      <c r="F114" s="2"/>
      <c r="G114" s="2"/>
      <c r="H114" s="2"/>
      <c r="I114" s="2"/>
      <c r="K114" s="2"/>
      <c r="L114" s="2"/>
      <c r="M114" s="2"/>
      <c r="N114" s="2"/>
      <c r="O114" s="2"/>
      <c r="P114" s="2"/>
      <c r="R114" s="2"/>
    </row>
    <row r="115" spans="1:18" ht="12.75">
      <c r="A115" s="2"/>
      <c r="B115" s="2"/>
      <c r="C115" s="2"/>
      <c r="D115" s="2"/>
      <c r="E115" s="2"/>
      <c r="F115" s="2"/>
      <c r="G115" s="2"/>
      <c r="H115" s="2"/>
      <c r="I115" s="2"/>
      <c r="K115" s="2"/>
      <c r="L115" s="2"/>
      <c r="M115" s="2"/>
      <c r="N115" s="2"/>
      <c r="O115" s="2"/>
      <c r="P115" s="2"/>
      <c r="R115" s="2"/>
    </row>
    <row r="116" spans="1:18" ht="12.75">
      <c r="A116" s="2"/>
      <c r="B116" s="2"/>
      <c r="C116" s="2"/>
      <c r="D116" s="2"/>
      <c r="E116" s="2"/>
      <c r="F116" s="2"/>
      <c r="G116" s="2"/>
      <c r="H116" s="2"/>
      <c r="I116" s="2"/>
      <c r="K116" s="2"/>
      <c r="L116" s="2"/>
      <c r="M116" s="2"/>
      <c r="N116" s="2"/>
      <c r="O116" s="2"/>
      <c r="P116" s="2"/>
      <c r="R116" s="2"/>
    </row>
    <row r="117" spans="1:18" ht="12.75">
      <c r="A117" s="2"/>
      <c r="B117" s="2"/>
      <c r="C117" s="2"/>
      <c r="D117" s="2"/>
      <c r="E117" s="2"/>
      <c r="F117" s="2"/>
      <c r="G117" s="2"/>
      <c r="H117" s="2"/>
      <c r="I117" s="2"/>
      <c r="K117" s="2"/>
      <c r="L117" s="2"/>
      <c r="M117" s="2"/>
      <c r="N117" s="2"/>
      <c r="O117" s="2"/>
      <c r="P117" s="2"/>
      <c r="R117" s="2"/>
    </row>
    <row r="118" spans="1:18" ht="12.75">
      <c r="A118" s="2"/>
      <c r="B118" s="2"/>
      <c r="C118" s="2"/>
      <c r="D118" s="2"/>
      <c r="E118" s="2"/>
      <c r="F118" s="2"/>
      <c r="G118" s="2"/>
      <c r="H118" s="2"/>
      <c r="I118" s="2"/>
      <c r="K118" s="2"/>
      <c r="L118" s="2"/>
      <c r="M118" s="2"/>
      <c r="N118" s="2"/>
      <c r="O118" s="2"/>
      <c r="P118" s="2"/>
      <c r="R118" s="2"/>
    </row>
    <row r="119" spans="1:18" ht="12.75">
      <c r="A119" s="2"/>
      <c r="B119" s="2"/>
      <c r="C119" s="2"/>
      <c r="D119" s="2"/>
      <c r="E119" s="2"/>
      <c r="F119" s="2"/>
      <c r="G119" s="2"/>
      <c r="H119" s="2"/>
      <c r="I119" s="2"/>
      <c r="K119" s="2"/>
      <c r="L119" s="2"/>
      <c r="M119" s="2"/>
      <c r="N119" s="2"/>
      <c r="O119" s="2"/>
      <c r="P119" s="2"/>
      <c r="R119" s="2"/>
    </row>
    <row r="120" spans="2:18" ht="12.75">
      <c r="B120" s="2"/>
      <c r="C120" s="2"/>
      <c r="D120" s="2"/>
      <c r="E120" s="2"/>
      <c r="F120" s="2"/>
      <c r="G120" s="2"/>
      <c r="H120" s="2"/>
      <c r="I120" s="2"/>
      <c r="K120" s="2"/>
      <c r="L120" s="2"/>
      <c r="M120" s="2"/>
      <c r="N120" s="2"/>
      <c r="O120" s="2"/>
      <c r="P120" s="2"/>
      <c r="R120" s="2"/>
    </row>
    <row r="121" spans="2:18" ht="12.75">
      <c r="B121" s="2"/>
      <c r="C121" s="2"/>
      <c r="D121" s="2"/>
      <c r="E121" s="2"/>
      <c r="F121" s="2"/>
      <c r="G121" s="2"/>
      <c r="H121" s="2"/>
      <c r="I121" s="2"/>
      <c r="K121" s="2"/>
      <c r="L121" s="2"/>
      <c r="M121" s="2"/>
      <c r="N121" s="2"/>
      <c r="O121" s="2"/>
      <c r="P121" s="2"/>
      <c r="R121" s="2"/>
    </row>
    <row r="122" spans="2:18" ht="12.75">
      <c r="B122" s="2"/>
      <c r="C122" s="2"/>
      <c r="D122" s="2"/>
      <c r="E122" s="2"/>
      <c r="F122" s="2"/>
      <c r="G122" s="2"/>
      <c r="H122" s="2"/>
      <c r="I122" s="2"/>
      <c r="K122" s="2"/>
      <c r="L122" s="2"/>
      <c r="M122" s="2"/>
      <c r="N122" s="2"/>
      <c r="O122" s="2"/>
      <c r="P122" s="2"/>
      <c r="R122" s="2"/>
    </row>
    <row r="123" spans="2:18" ht="12.75">
      <c r="B123" s="2"/>
      <c r="C123" s="2"/>
      <c r="D123" s="2"/>
      <c r="E123" s="2"/>
      <c r="F123" s="2"/>
      <c r="G123" s="2"/>
      <c r="H123" s="2"/>
      <c r="I123" s="2"/>
      <c r="K123" s="2"/>
      <c r="L123" s="2"/>
      <c r="M123" s="2"/>
      <c r="N123" s="2"/>
      <c r="O123" s="2"/>
      <c r="P123" s="2"/>
      <c r="R123" s="2"/>
    </row>
    <row r="124" spans="2:18" ht="12.75">
      <c r="B124" s="2"/>
      <c r="C124" s="2"/>
      <c r="D124" s="2"/>
      <c r="E124" s="2"/>
      <c r="F124" s="2"/>
      <c r="G124" s="2"/>
      <c r="H124" s="2"/>
      <c r="I124" s="2"/>
      <c r="K124" s="2"/>
      <c r="L124" s="2"/>
      <c r="M124" s="2"/>
      <c r="N124" s="2"/>
      <c r="O124" s="2"/>
      <c r="P124" s="2"/>
      <c r="R124" s="2"/>
    </row>
    <row r="125" spans="2:18" ht="12.75">
      <c r="B125" s="2"/>
      <c r="C125" s="2"/>
      <c r="D125" s="2"/>
      <c r="E125" s="2"/>
      <c r="F125" s="2"/>
      <c r="G125" s="2"/>
      <c r="H125" s="2"/>
      <c r="I125" s="2"/>
      <c r="K125" s="2"/>
      <c r="L125" s="2"/>
      <c r="M125" s="2"/>
      <c r="N125" s="2"/>
      <c r="O125" s="2"/>
      <c r="P125" s="2"/>
      <c r="R125" s="2"/>
    </row>
    <row r="126" spans="2:18" ht="12.75">
      <c r="B126" s="2"/>
      <c r="C126" s="2"/>
      <c r="D126" s="2"/>
      <c r="E126" s="2"/>
      <c r="F126" s="2"/>
      <c r="G126" s="2"/>
      <c r="H126" s="2"/>
      <c r="I126" s="2"/>
      <c r="K126" s="2"/>
      <c r="L126" s="2"/>
      <c r="M126" s="2"/>
      <c r="N126" s="2"/>
      <c r="O126" s="2"/>
      <c r="P126" s="2"/>
      <c r="R126" s="2"/>
    </row>
    <row r="127" spans="2:18" ht="12.75">
      <c r="B127" s="2"/>
      <c r="C127" s="2"/>
      <c r="D127" s="2"/>
      <c r="E127" s="2"/>
      <c r="F127" s="2"/>
      <c r="G127" s="2"/>
      <c r="H127" s="2"/>
      <c r="I127" s="2"/>
      <c r="K127" s="2"/>
      <c r="L127" s="2"/>
      <c r="M127" s="2"/>
      <c r="N127" s="2"/>
      <c r="O127" s="2"/>
      <c r="P127" s="2"/>
      <c r="R127" s="2"/>
    </row>
    <row r="128" spans="2:18" ht="12.75">
      <c r="B128" s="2"/>
      <c r="C128" s="2"/>
      <c r="D128" s="2"/>
      <c r="E128" s="2"/>
      <c r="F128" s="2"/>
      <c r="G128" s="2"/>
      <c r="H128" s="2"/>
      <c r="I128" s="2"/>
      <c r="K128" s="2"/>
      <c r="L128" s="2"/>
      <c r="M128" s="2"/>
      <c r="N128" s="2"/>
      <c r="O128" s="2"/>
      <c r="P128" s="2"/>
      <c r="R128" s="2"/>
    </row>
    <row r="129" spans="2:18" ht="12.75">
      <c r="B129" s="2"/>
      <c r="C129" s="2"/>
      <c r="D129" s="2"/>
      <c r="E129" s="2"/>
      <c r="F129" s="2"/>
      <c r="G129" s="2"/>
      <c r="H129" s="2"/>
      <c r="I129" s="2"/>
      <c r="K129" s="2"/>
      <c r="L129" s="2"/>
      <c r="M129" s="2"/>
      <c r="N129" s="2"/>
      <c r="O129" s="2"/>
      <c r="P129" s="2"/>
      <c r="R129" s="2"/>
    </row>
    <row r="130" spans="2:18" ht="12.75">
      <c r="B130" s="2"/>
      <c r="C130" s="2"/>
      <c r="D130" s="2"/>
      <c r="E130" s="2"/>
      <c r="F130" s="2"/>
      <c r="G130" s="2"/>
      <c r="H130" s="2"/>
      <c r="I130" s="2"/>
      <c r="K130" s="2"/>
      <c r="L130" s="2"/>
      <c r="M130" s="2"/>
      <c r="N130" s="2"/>
      <c r="O130" s="2"/>
      <c r="P130" s="2"/>
      <c r="R130" s="2"/>
    </row>
    <row r="131" spans="2:18" ht="12.75">
      <c r="B131" s="2"/>
      <c r="C131" s="2"/>
      <c r="D131" s="2"/>
      <c r="E131" s="2"/>
      <c r="F131" s="2"/>
      <c r="G131" s="2"/>
      <c r="H131" s="2"/>
      <c r="I131" s="2"/>
      <c r="K131" s="2"/>
      <c r="L131" s="2"/>
      <c r="M131" s="2"/>
      <c r="N131" s="2"/>
      <c r="O131" s="2"/>
      <c r="P131" s="2"/>
      <c r="R131" s="2"/>
    </row>
    <row r="132" spans="2:18" ht="12.75">
      <c r="B132" s="2"/>
      <c r="C132" s="2"/>
      <c r="D132" s="2"/>
      <c r="E132" s="2"/>
      <c r="F132" s="2"/>
      <c r="G132" s="2"/>
      <c r="H132" s="2"/>
      <c r="I132" s="2"/>
      <c r="K132" s="2"/>
      <c r="L132" s="2"/>
      <c r="M132" s="2"/>
      <c r="N132" s="2"/>
      <c r="O132" s="2"/>
      <c r="P132" s="2"/>
      <c r="R132" s="2"/>
    </row>
    <row r="133" spans="2:18" ht="12.75">
      <c r="B133" s="2"/>
      <c r="C133" s="2"/>
      <c r="D133" s="2"/>
      <c r="E133" s="2"/>
      <c r="F133" s="2"/>
      <c r="G133" s="2"/>
      <c r="H133" s="2"/>
      <c r="I133" s="2"/>
      <c r="K133" s="2"/>
      <c r="L133" s="2"/>
      <c r="M133" s="2"/>
      <c r="N133" s="2"/>
      <c r="O133" s="2"/>
      <c r="P133" s="2"/>
      <c r="R133" s="2"/>
    </row>
    <row r="134" spans="2:18" ht="12.75">
      <c r="B134" s="2"/>
      <c r="C134" s="2"/>
      <c r="D134" s="2"/>
      <c r="E134" s="2"/>
      <c r="F134" s="2"/>
      <c r="G134" s="2"/>
      <c r="H134" s="2"/>
      <c r="I134" s="2"/>
      <c r="K134" s="2"/>
      <c r="L134" s="2"/>
      <c r="M134" s="2"/>
      <c r="N134" s="2"/>
      <c r="O134" s="2"/>
      <c r="P134" s="2"/>
      <c r="R134" s="2"/>
    </row>
    <row r="135" spans="2:18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2:18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2:18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2:18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2:18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2:18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2:18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2:18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2:18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2:18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2:18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2:18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2:18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2:18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="1" customFormat="1" ht="12.75">
      <c r="A149"/>
    </row>
    <row r="150" s="1" customFormat="1" ht="12.75">
      <c r="A150"/>
    </row>
    <row r="151" s="1" customFormat="1" ht="12.75">
      <c r="A151"/>
    </row>
    <row r="152" s="1" customFormat="1" ht="12.75">
      <c r="A152"/>
    </row>
    <row r="153" s="1" customFormat="1" ht="12.75">
      <c r="A153"/>
    </row>
    <row r="154" s="1" customFormat="1" ht="12.75">
      <c r="A154"/>
    </row>
    <row r="155" s="1" customFormat="1" ht="12.75">
      <c r="A155"/>
    </row>
    <row r="156" s="1" customFormat="1" ht="12.75">
      <c r="A156"/>
    </row>
    <row r="157" s="1" customFormat="1" ht="12.75">
      <c r="A157"/>
    </row>
    <row r="158" s="1" customFormat="1" ht="12.75">
      <c r="A158"/>
    </row>
    <row r="159" s="1" customFormat="1" ht="12.75">
      <c r="A159"/>
    </row>
    <row r="160" s="1" customFormat="1" ht="12.75">
      <c r="A160"/>
    </row>
    <row r="161" s="1" customFormat="1" ht="12.75">
      <c r="A161"/>
    </row>
    <row r="162" spans="2:18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="1" customFormat="1" ht="12.75">
      <c r="A163"/>
    </row>
    <row r="164" s="1" customFormat="1" ht="12.75">
      <c r="A164"/>
    </row>
    <row r="165" s="1" customFormat="1" ht="12.75">
      <c r="A165"/>
    </row>
    <row r="166" s="1" customFormat="1" ht="12.75">
      <c r="A166"/>
    </row>
    <row r="167" s="1" customFormat="1" ht="12.75">
      <c r="A167"/>
    </row>
    <row r="168" s="1" customFormat="1" ht="12.75">
      <c r="A168"/>
    </row>
    <row r="169" s="1" customFormat="1" ht="12.75">
      <c r="A169"/>
    </row>
    <row r="170" s="1" customFormat="1" ht="12.75">
      <c r="A170"/>
    </row>
    <row r="171" s="1" customFormat="1" ht="12.75">
      <c r="A171"/>
    </row>
    <row r="172" s="1" customFormat="1" ht="12.75">
      <c r="A172"/>
    </row>
    <row r="173" spans="10:17" ht="12.75">
      <c r="J173"/>
      <c r="Q173"/>
    </row>
    <row r="174" spans="10:17" ht="12.75">
      <c r="J174"/>
      <c r="Q174"/>
    </row>
    <row r="175" spans="10:17" ht="12.75">
      <c r="J175"/>
      <c r="Q175"/>
    </row>
    <row r="176" spans="1:17" ht="12.75">
      <c r="A176" s="1"/>
      <c r="J176"/>
      <c r="Q176"/>
    </row>
    <row r="177" spans="1:17" ht="12.75">
      <c r="A177" s="1"/>
      <c r="J177"/>
      <c r="Q177"/>
    </row>
    <row r="178" spans="1:17" ht="12.75">
      <c r="A178" s="1"/>
      <c r="J178"/>
      <c r="Q178"/>
    </row>
    <row r="179" spans="1:17" ht="12.75">
      <c r="A179" s="1"/>
      <c r="J179"/>
      <c r="Q179"/>
    </row>
    <row r="180" spans="1:17" ht="12.75">
      <c r="A180" s="1"/>
      <c r="J180"/>
      <c r="Q180"/>
    </row>
    <row r="181" spans="1:17" ht="12.75">
      <c r="A181" s="1"/>
      <c r="J181"/>
      <c r="Q181"/>
    </row>
    <row r="182" spans="1:17" ht="12.75">
      <c r="A182" s="1"/>
      <c r="J182"/>
      <c r="Q182"/>
    </row>
    <row r="183" spans="1:17" ht="12.75">
      <c r="A183" s="1"/>
      <c r="J183"/>
      <c r="Q183"/>
    </row>
    <row r="184" spans="1:17" ht="12.75">
      <c r="A184" s="1"/>
      <c r="J184"/>
      <c r="Q184"/>
    </row>
    <row r="185" spans="1:17" ht="12.75">
      <c r="A185" s="1"/>
      <c r="J185"/>
      <c r="Q185"/>
    </row>
    <row r="186" spans="1:17" ht="12.75">
      <c r="A186" s="1"/>
      <c r="J186"/>
      <c r="Q186"/>
    </row>
    <row r="187" spans="1:17" ht="12.75">
      <c r="A187" s="1"/>
      <c r="J187"/>
      <c r="Q187"/>
    </row>
    <row r="188" spans="1:17" ht="12.75">
      <c r="A188" s="1"/>
      <c r="J188"/>
      <c r="Q188"/>
    </row>
    <row r="189" spans="10:17" ht="12.75">
      <c r="J189"/>
      <c r="Q189"/>
    </row>
    <row r="190" spans="1:17" ht="12.75">
      <c r="A190" s="1"/>
      <c r="J190"/>
      <c r="Q190"/>
    </row>
    <row r="191" spans="1:17" ht="12.75">
      <c r="A191" s="1"/>
      <c r="J191"/>
      <c r="Q191"/>
    </row>
    <row r="192" spans="1:17" ht="12.75">
      <c r="A192" s="1"/>
      <c r="J192"/>
      <c r="Q192"/>
    </row>
    <row r="193" spans="1:17" ht="12.75">
      <c r="A193" s="1"/>
      <c r="J193"/>
      <c r="Q193"/>
    </row>
    <row r="194" spans="1:17" ht="12.75">
      <c r="A194" s="1"/>
      <c r="J194"/>
      <c r="Q194"/>
    </row>
    <row r="195" spans="1:17" ht="12.75">
      <c r="A195" s="1"/>
      <c r="J195"/>
      <c r="Q195"/>
    </row>
    <row r="196" spans="1:17" ht="12.75">
      <c r="A196" s="1"/>
      <c r="J196"/>
      <c r="Q196"/>
    </row>
    <row r="197" spans="1:17" ht="12.75">
      <c r="A197" s="1"/>
      <c r="J197"/>
      <c r="Q197"/>
    </row>
    <row r="198" spans="1:17" ht="12.75">
      <c r="A198" s="1"/>
      <c r="J198"/>
      <c r="Q198"/>
    </row>
    <row r="199" spans="1:17" ht="12.75">
      <c r="A199" s="1"/>
      <c r="J199"/>
      <c r="Q199"/>
    </row>
    <row r="200" spans="10:17" ht="12.75">
      <c r="J200"/>
      <c r="Q200"/>
    </row>
    <row r="201" spans="10:17" ht="12.75">
      <c r="J201"/>
      <c r="Q201"/>
    </row>
    <row r="202" spans="10:17" ht="12.75">
      <c r="J202"/>
      <c r="Q202"/>
    </row>
    <row r="203" spans="10:17" ht="12.75">
      <c r="J203"/>
      <c r="Q203"/>
    </row>
    <row r="204" spans="10:17" ht="12.75">
      <c r="J204"/>
      <c r="Q204"/>
    </row>
    <row r="205" spans="10:17" ht="12.75">
      <c r="J205"/>
      <c r="Q205"/>
    </row>
    <row r="206" spans="10:17" ht="12.75">
      <c r="J206"/>
      <c r="Q206"/>
    </row>
    <row r="207" spans="10:17" ht="12.75">
      <c r="J207"/>
      <c r="Q207"/>
    </row>
    <row r="208" spans="10:17" ht="12.75">
      <c r="J208"/>
      <c r="Q208"/>
    </row>
    <row r="209" spans="10:17" ht="12.75">
      <c r="J209"/>
      <c r="Q209"/>
    </row>
    <row r="210" spans="10:17" ht="12.75">
      <c r="J210"/>
      <c r="Q210"/>
    </row>
    <row r="211" spans="10:17" ht="12.75">
      <c r="J211"/>
      <c r="Q211"/>
    </row>
    <row r="212" spans="10:17" ht="12.75">
      <c r="J212"/>
      <c r="Q212"/>
    </row>
    <row r="213" spans="10:17" ht="12.75">
      <c r="J213"/>
      <c r="Q213"/>
    </row>
    <row r="214" spans="10:17" ht="12.75">
      <c r="J214"/>
      <c r="Q214"/>
    </row>
    <row r="215" spans="10:17" ht="12.75">
      <c r="J215"/>
      <c r="Q215"/>
    </row>
    <row r="216" spans="10:17" ht="12.75">
      <c r="J216"/>
      <c r="Q216"/>
    </row>
    <row r="217" spans="10:17" ht="12.75">
      <c r="J217"/>
      <c r="Q217"/>
    </row>
    <row r="218" spans="10:17" ht="12.75">
      <c r="J218"/>
      <c r="Q218"/>
    </row>
    <row r="219" spans="10:17" ht="12.75">
      <c r="J219"/>
      <c r="Q219"/>
    </row>
    <row r="220" spans="10:17" ht="12.75">
      <c r="J220"/>
      <c r="Q220"/>
    </row>
  </sheetData>
  <printOptions/>
  <pageMargins left="0.7874015748031497" right="0.7874015748031497" top="0.984251968503937" bottom="0.64" header="0.5118110236220472" footer="0.43"/>
  <pageSetup fitToHeight="1" fitToWidth="1" horizontalDpi="300" verticalDpi="300" orientation="landscape" paperSize="9" scale="74" r:id="rId2"/>
  <headerFooter alignWithMargins="0">
    <oddHeader>&amp;L&amp;"Arial,Fett Kursiv"&amp;16&amp;UVereinsmeisterschaft 2005 der Wasserwacht Wülfershausen
&amp;C
</oddHeader>
    <oddFooter>&amp;LSeite &amp;P  von &amp;N</oddFooter>
  </headerFooter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any</cp:lastModifiedBy>
  <cp:lastPrinted>2005-07-09T13:04:38Z</cp:lastPrinted>
  <dcterms:created xsi:type="dcterms:W3CDTF">1996-10-17T05:27:31Z</dcterms:created>
  <dcterms:modified xsi:type="dcterms:W3CDTF">2008-07-13T10:26:14Z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1700536383</vt:i4>
  </property>
  <property fmtid="{D5CDD505-2E9C-101B-9397-08002B2CF9AE}" pid="3" name="_EmailSubject">
    <vt:lpwstr>die Liste zur Vereinsmeisterschaft 2004</vt:lpwstr>
  </property>
  <property fmtid="{D5CDD505-2E9C-101B-9397-08002B2CF9AE}" pid="4" name="_AuthorEmail">
    <vt:lpwstr>Wolfgang.Wirsing@telekom.de</vt:lpwstr>
  </property>
  <property fmtid="{D5CDD505-2E9C-101B-9397-08002B2CF9AE}" pid="5" name="_AuthorEmailDisplayName">
    <vt:lpwstr>Wirsing, Wolfgang</vt:lpwstr>
  </property>
  <property fmtid="{D5CDD505-2E9C-101B-9397-08002B2CF9AE}" pid="6" name="_ReviewingToolsShownOnce">
    <vt:lpwstr/>
  </property>
</Properties>
</file>